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395" windowHeight="7845"/>
  </bookViews>
  <sheets>
    <sheet name="表1" sheetId="1" r:id="rId1"/>
  </sheets>
  <externalReferences>
    <externalReference r:id="rId2"/>
  </externalReferences>
  <definedNames>
    <definedName name="ｋ">#REF!</definedName>
    <definedName name="_xlnm.Print_Area" localSheetId="0">表1!$A$1:$AJ$20</definedName>
    <definedName name="_xlnm.Print_Titles" localSheetId="0">表1!$A:$A</definedName>
    <definedName name="QWORK2">#REF!</definedName>
    <definedName name="ｓ">#REF!</definedName>
    <definedName name="ｓｒて">#REF!</definedName>
    <definedName name="ｙｔ">#REF!</definedName>
    <definedName name="さ">#REF!</definedName>
    <definedName name="し">#REF!</definedName>
    <definedName name="れ">#REF!</definedName>
  </definedNames>
  <calcPr calcId="145621"/>
</workbook>
</file>

<file path=xl/calcChain.xml><?xml version="1.0" encoding="utf-8"?>
<calcChain xmlns="http://schemas.openxmlformats.org/spreadsheetml/2006/main">
  <c r="E9" i="1" l="1"/>
  <c r="D9" i="1" s="1"/>
  <c r="C9" i="1" s="1"/>
  <c r="F9" i="1"/>
  <c r="E10" i="1"/>
  <c r="D10" i="1" s="1"/>
  <c r="C10" i="1" s="1"/>
  <c r="F10" i="1"/>
  <c r="E11" i="1"/>
  <c r="D11" i="1" s="1"/>
  <c r="C11" i="1" s="1"/>
  <c r="F11" i="1"/>
  <c r="E12" i="1"/>
  <c r="D12" i="1" s="1"/>
  <c r="C12" i="1" s="1"/>
  <c r="F12" i="1"/>
  <c r="E13" i="1"/>
  <c r="D13" i="1" s="1"/>
  <c r="C13" i="1" s="1"/>
  <c r="F13" i="1"/>
  <c r="E14" i="1"/>
  <c r="D14" i="1" s="1"/>
  <c r="C14" i="1" s="1"/>
  <c r="F14" i="1"/>
</calcChain>
</file>

<file path=xl/sharedStrings.xml><?xml version="1.0" encoding="utf-8"?>
<sst xmlns="http://schemas.openxmlformats.org/spreadsheetml/2006/main" count="87" uniqueCount="55">
  <si>
    <t>（５）この表の数値は尾道市が公表した結果であり、広島県が公表する数値と相違する場合があります。</t>
    <rPh sb="5" eb="6">
      <t>ヒョウ</t>
    </rPh>
    <rPh sb="7" eb="9">
      <t>スウチ</t>
    </rPh>
    <rPh sb="10" eb="13">
      <t>オノミチシ</t>
    </rPh>
    <rPh sb="14" eb="16">
      <t>コウヒョウ</t>
    </rPh>
    <rPh sb="18" eb="20">
      <t>ケッカ</t>
    </rPh>
    <rPh sb="24" eb="27">
      <t>ヒロシマケン</t>
    </rPh>
    <rPh sb="28" eb="30">
      <t>コウヒョウ</t>
    </rPh>
    <rPh sb="32" eb="34">
      <t>スウチ</t>
    </rPh>
    <rPh sb="35" eb="37">
      <t>ソウイ</t>
    </rPh>
    <rPh sb="39" eb="41">
      <t>バアイ</t>
    </rPh>
    <phoneticPr fontId="2"/>
  </si>
  <si>
    <t>（４）事業所数及び従業者数は平成24年(2012年)2月1日現在の数値、経理的項目は平成23年(2011年)の1年間の数値である。</t>
    <rPh sb="3" eb="6">
      <t>ジギョウショ</t>
    </rPh>
    <rPh sb="6" eb="7">
      <t>スウ</t>
    </rPh>
    <rPh sb="7" eb="8">
      <t>オヨ</t>
    </rPh>
    <rPh sb="9" eb="12">
      <t>ジュウギョウシャ</t>
    </rPh>
    <rPh sb="12" eb="13">
      <t>スウ</t>
    </rPh>
    <rPh sb="14" eb="16">
      <t>ヘイセイ</t>
    </rPh>
    <rPh sb="18" eb="19">
      <t>ネン</t>
    </rPh>
    <rPh sb="24" eb="25">
      <t>ネン</t>
    </rPh>
    <rPh sb="27" eb="28">
      <t>ガツ</t>
    </rPh>
    <rPh sb="29" eb="30">
      <t>ニチ</t>
    </rPh>
    <rPh sb="30" eb="32">
      <t>ゲンザイ</t>
    </rPh>
    <rPh sb="33" eb="35">
      <t>スウチ</t>
    </rPh>
    <rPh sb="36" eb="38">
      <t>ケイリ</t>
    </rPh>
    <rPh sb="38" eb="39">
      <t>テキ</t>
    </rPh>
    <rPh sb="39" eb="41">
      <t>コウモク</t>
    </rPh>
    <rPh sb="42" eb="44">
      <t>ヘイセイ</t>
    </rPh>
    <rPh sb="46" eb="47">
      <t>ネン</t>
    </rPh>
    <rPh sb="52" eb="53">
      <t>ネン</t>
    </rPh>
    <rPh sb="56" eb="58">
      <t>ネンカン</t>
    </rPh>
    <rPh sb="59" eb="61">
      <t>スウチ</t>
    </rPh>
    <phoneticPr fontId="2"/>
  </si>
  <si>
    <t>（３）粗付加価値額の旧市町別の内訳額はない。</t>
    <rPh sb="3" eb="4">
      <t>ソ</t>
    </rPh>
    <rPh sb="4" eb="6">
      <t>フカ</t>
    </rPh>
    <rPh sb="6" eb="8">
      <t>カチ</t>
    </rPh>
    <rPh sb="8" eb="9">
      <t>ガク</t>
    </rPh>
    <rPh sb="10" eb="11">
      <t>キュウ</t>
    </rPh>
    <rPh sb="11" eb="12">
      <t>シ</t>
    </rPh>
    <rPh sb="12" eb="13">
      <t>マチ</t>
    </rPh>
    <rPh sb="13" eb="14">
      <t>ベツ</t>
    </rPh>
    <rPh sb="15" eb="17">
      <t>ウチワケ</t>
    </rPh>
    <rPh sb="17" eb="18">
      <t>ガク</t>
    </rPh>
    <phoneticPr fontId="2"/>
  </si>
  <si>
    <t>（２）ここでの従業者数は、「常用労働者数」＋「個人事業主及び無給家族従業者」-「別経営の事業所への出向・派遣者」である。</t>
    <rPh sb="7" eb="10">
      <t>ジュウギョウシャ</t>
    </rPh>
    <rPh sb="10" eb="11">
      <t>スウ</t>
    </rPh>
    <rPh sb="14" eb="16">
      <t>ジョウヨウ</t>
    </rPh>
    <rPh sb="16" eb="19">
      <t>ロウドウシャ</t>
    </rPh>
    <rPh sb="19" eb="20">
      <t>スウ</t>
    </rPh>
    <rPh sb="23" eb="25">
      <t>コジン</t>
    </rPh>
    <rPh sb="25" eb="27">
      <t>ジギョウ</t>
    </rPh>
    <rPh sb="27" eb="28">
      <t>シュ</t>
    </rPh>
    <rPh sb="28" eb="29">
      <t>オヨ</t>
    </rPh>
    <rPh sb="30" eb="32">
      <t>ムキュウ</t>
    </rPh>
    <rPh sb="32" eb="34">
      <t>カゾク</t>
    </rPh>
    <rPh sb="34" eb="37">
      <t>ジュウギョウシャ</t>
    </rPh>
    <rPh sb="40" eb="41">
      <t>ベツ</t>
    </rPh>
    <rPh sb="41" eb="43">
      <t>ケイエイ</t>
    </rPh>
    <rPh sb="44" eb="47">
      <t>ジギョウショ</t>
    </rPh>
    <rPh sb="49" eb="51">
      <t>シュッコウ</t>
    </rPh>
    <rPh sb="52" eb="54">
      <t>ハケン</t>
    </rPh>
    <rPh sb="54" eb="55">
      <t>シャ</t>
    </rPh>
    <phoneticPr fontId="2"/>
  </si>
  <si>
    <t>（１）従業者4人以上の事業所である。</t>
    <rPh sb="3" eb="6">
      <t>ジュウギョウシャ</t>
    </rPh>
    <rPh sb="7" eb="8">
      <t>ヒト</t>
    </rPh>
    <rPh sb="8" eb="10">
      <t>イジョウ</t>
    </rPh>
    <rPh sb="11" eb="14">
      <t>ジギョウショ</t>
    </rPh>
    <phoneticPr fontId="2"/>
  </si>
  <si>
    <t>注 ：</t>
    <phoneticPr fontId="2"/>
  </si>
  <si>
    <t>はん用機械器具製造業</t>
  </si>
  <si>
    <t>金属製品製造業</t>
  </si>
  <si>
    <t>輸送用機械器具製造業</t>
  </si>
  <si>
    <t>旧向島町</t>
    <rPh sb="0" eb="1">
      <t>キュウ</t>
    </rPh>
    <rPh sb="1" eb="4">
      <t>ムカイシマチョウ</t>
    </rPh>
    <phoneticPr fontId="2"/>
  </si>
  <si>
    <t>-</t>
    <phoneticPr fontId="2"/>
  </si>
  <si>
    <t>X</t>
    <phoneticPr fontId="2"/>
  </si>
  <si>
    <t>非鉄金属製造業</t>
  </si>
  <si>
    <t>旧御調町</t>
    <rPh sb="0" eb="1">
      <t>キュウ</t>
    </rPh>
    <rPh sb="1" eb="4">
      <t>ミツギチョウ</t>
    </rPh>
    <phoneticPr fontId="2"/>
  </si>
  <si>
    <t>旧瀬戸田町</t>
    <rPh sb="0" eb="1">
      <t>キュウ</t>
    </rPh>
    <rPh sb="1" eb="5">
      <t>セトダチョウ</t>
    </rPh>
    <phoneticPr fontId="2"/>
  </si>
  <si>
    <t>食料品製造業</t>
  </si>
  <si>
    <t>旧因島市</t>
    <rPh sb="0" eb="1">
      <t>キュウ</t>
    </rPh>
    <rPh sb="1" eb="4">
      <t>インノシマシ</t>
    </rPh>
    <phoneticPr fontId="2"/>
  </si>
  <si>
    <t>生産用機械器具製造業</t>
  </si>
  <si>
    <t>プラスチック製品製造業</t>
  </si>
  <si>
    <t>旧尾道市</t>
    <rPh sb="0" eb="1">
      <t>キュウ</t>
    </rPh>
    <rPh sb="1" eb="4">
      <t>オノミチシ</t>
    </rPh>
    <phoneticPr fontId="2"/>
  </si>
  <si>
    <t>尾道市(全域)</t>
    <rPh sb="0" eb="3">
      <t>オノミチシ</t>
    </rPh>
    <rPh sb="4" eb="6">
      <t>ゼンイキ</t>
    </rPh>
    <phoneticPr fontId="2"/>
  </si>
  <si>
    <t>分類</t>
    <rPh sb="0" eb="2">
      <t>ブンルイ</t>
    </rPh>
    <phoneticPr fontId="2"/>
  </si>
  <si>
    <t>割合（％）</t>
    <rPh sb="0" eb="2">
      <t>ワリアイ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</si>
  <si>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</si>
  <si>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</si>
  <si>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計</t>
    <rPh sb="0" eb="1">
      <t>ケイ</t>
    </rPh>
    <phoneticPr fontId="2"/>
  </si>
  <si>
    <t>出向・派遣受入者</t>
    <rPh sb="0" eb="2">
      <t>シュッコウ</t>
    </rPh>
    <rPh sb="3" eb="5">
      <t>ハケン</t>
    </rPh>
    <rPh sb="5" eb="7">
      <t>ウケイレ</t>
    </rPh>
    <rPh sb="7" eb="8">
      <t>シャ</t>
    </rPh>
    <phoneticPr fontId="2"/>
  </si>
  <si>
    <t>パート・アルバイト</t>
    <phoneticPr fontId="2"/>
  </si>
  <si>
    <t>有給役員</t>
    <rPh sb="0" eb="2">
      <t>ユウキュウ</t>
    </rPh>
    <rPh sb="2" eb="4">
      <t>ヤクイン</t>
    </rPh>
    <phoneticPr fontId="2"/>
  </si>
  <si>
    <t>正社員</t>
    <rPh sb="0" eb="3">
      <t>セイシャイン</t>
    </rPh>
    <phoneticPr fontId="2"/>
  </si>
  <si>
    <t>常用労働者（Ａ）</t>
    <phoneticPr fontId="2"/>
  </si>
  <si>
    <t>3位</t>
    <rPh sb="1" eb="2">
      <t>イ</t>
    </rPh>
    <phoneticPr fontId="2"/>
  </si>
  <si>
    <t>2位</t>
    <rPh sb="1" eb="2">
      <t>イ</t>
    </rPh>
    <phoneticPr fontId="2"/>
  </si>
  <si>
    <t>1位</t>
    <rPh sb="1" eb="2">
      <t>イ</t>
    </rPh>
    <phoneticPr fontId="2"/>
  </si>
  <si>
    <t>その他の
収  入  額</t>
    <rPh sb="2" eb="3">
      <t>タ</t>
    </rPh>
    <rPh sb="5" eb="6">
      <t>オサム</t>
    </rPh>
    <rPh sb="8" eb="9">
      <t>イリ</t>
    </rPh>
    <rPh sb="11" eb="12">
      <t>ガク</t>
    </rPh>
    <phoneticPr fontId="2"/>
  </si>
  <si>
    <t>くず・廃物
の出荷額</t>
    <rPh sb="3" eb="5">
      <t>ハイブツ</t>
    </rPh>
    <rPh sb="7" eb="9">
      <t>シュッカ</t>
    </rPh>
    <rPh sb="9" eb="10">
      <t>ガク</t>
    </rPh>
    <phoneticPr fontId="2"/>
  </si>
  <si>
    <t>加工賃                                                                                                                                                                 収入額</t>
    <rPh sb="0" eb="3">
      <t>カコウチン</t>
    </rPh>
    <rPh sb="164" eb="166">
      <t>シュウニュウ</t>
    </rPh>
    <rPh sb="166" eb="167">
      <t>ガク</t>
    </rPh>
    <phoneticPr fontId="2"/>
  </si>
  <si>
    <t>製造品                                                                                                                                                                出荷額</t>
    <rPh sb="0" eb="3">
      <t>セイゾウヒン</t>
    </rPh>
    <rPh sb="163" eb="165">
      <t>シュッカ</t>
    </rPh>
    <rPh sb="165" eb="166">
      <t>ガク</t>
    </rPh>
    <phoneticPr fontId="2"/>
  </si>
  <si>
    <t>合計</t>
    <rPh sb="0" eb="2">
      <t>ゴウケイ</t>
    </rPh>
    <phoneticPr fontId="2"/>
  </si>
  <si>
    <t>個人事業主及び
無給家族従業者（Ｂ）</t>
    <phoneticPr fontId="2"/>
  </si>
  <si>
    <t>合　計
（Ａ+Ｂ-Ｃ）</t>
    <rPh sb="0" eb="1">
      <t>ゴウ</t>
    </rPh>
    <rPh sb="2" eb="3">
      <t>ケイ</t>
    </rPh>
    <phoneticPr fontId="2"/>
  </si>
  <si>
    <t>製造品出荷額等順位</t>
    <rPh sb="0" eb="3">
      <t>セイゾウヒン</t>
    </rPh>
    <rPh sb="3" eb="5">
      <t>シュッカ</t>
    </rPh>
    <rPh sb="5" eb="6">
      <t>ガク</t>
    </rPh>
    <rPh sb="6" eb="7">
      <t>トウ</t>
    </rPh>
    <rPh sb="7" eb="9">
      <t>ジュンイ</t>
    </rPh>
    <phoneticPr fontId="2"/>
  </si>
  <si>
    <t>付　加
価値額</t>
    <rPh sb="0" eb="1">
      <t>ツキ</t>
    </rPh>
    <rPh sb="2" eb="3">
      <t>カ</t>
    </rPh>
    <rPh sb="4" eb="6">
      <t>カチ</t>
    </rPh>
    <rPh sb="6" eb="7">
      <t>ガク</t>
    </rPh>
    <phoneticPr fontId="2"/>
  </si>
  <si>
    <t>粗付加
価値額</t>
    <rPh sb="0" eb="1">
      <t>ソ</t>
    </rPh>
    <rPh sb="1" eb="3">
      <t>フカ</t>
    </rPh>
    <rPh sb="4" eb="6">
      <t>カチ</t>
    </rPh>
    <rPh sb="6" eb="7">
      <t>ガク</t>
    </rPh>
    <phoneticPr fontId="2"/>
  </si>
  <si>
    <t>製　造　品　出　荷　額　等</t>
    <rPh sb="0" eb="1">
      <t>セイ</t>
    </rPh>
    <rPh sb="2" eb="3">
      <t>ヅクリ</t>
    </rPh>
    <rPh sb="4" eb="5">
      <t>シナ</t>
    </rPh>
    <rPh sb="6" eb="7">
      <t>デ</t>
    </rPh>
    <rPh sb="8" eb="9">
      <t>ニ</t>
    </rPh>
    <rPh sb="10" eb="11">
      <t>ガク</t>
    </rPh>
    <rPh sb="12" eb="13">
      <t>トウ</t>
    </rPh>
    <phoneticPr fontId="2"/>
  </si>
  <si>
    <t>原材料                                                                                                                                                                    使用額等</t>
    <rPh sb="0" eb="3">
      <t>ゲンザイリョウ</t>
    </rPh>
    <rPh sb="167" eb="169">
      <t>シヨウ</t>
    </rPh>
    <rPh sb="169" eb="170">
      <t>ガク</t>
    </rPh>
    <rPh sb="170" eb="171">
      <t>トウ</t>
    </rPh>
    <phoneticPr fontId="2"/>
  </si>
  <si>
    <t>現金給与                                                                                                                                                            総      額</t>
    <rPh sb="0" eb="2">
      <t>ゲンキン</t>
    </rPh>
    <rPh sb="2" eb="4">
      <t>キュウヨ</t>
    </rPh>
    <phoneticPr fontId="2"/>
  </si>
  <si>
    <t>別経営への出向・派遣者
（Ｃ）</t>
    <phoneticPr fontId="2"/>
  </si>
  <si>
    <t>臨時雇用者</t>
    <rPh sb="0" eb="2">
      <t>リンジ</t>
    </rPh>
    <rPh sb="2" eb="5">
      <t>コヨウシャ</t>
    </rPh>
    <phoneticPr fontId="2"/>
  </si>
  <si>
    <t>従業者数</t>
    <rPh sb="0" eb="3">
      <t>ジュウギョウシャ</t>
    </rPh>
    <rPh sb="3" eb="4">
      <t>スウ</t>
    </rPh>
    <phoneticPr fontId="2"/>
  </si>
  <si>
    <t>事業所数</t>
    <rPh sb="0" eb="3">
      <t>ジギョウショ</t>
    </rPh>
    <rPh sb="3" eb="4">
      <t>カズ</t>
    </rPh>
    <phoneticPr fontId="2"/>
  </si>
  <si>
    <t>地域名</t>
    <rPh sb="0" eb="3">
      <t>チイキメイ</t>
    </rPh>
    <phoneticPr fontId="2"/>
  </si>
  <si>
    <t>平成24年経済センサス-活動調査</t>
    <rPh sb="0" eb="2">
      <t>ヘイセイ</t>
    </rPh>
    <rPh sb="4" eb="5">
      <t>ネン</t>
    </rPh>
    <rPh sb="5" eb="7">
      <t>ケイザイ</t>
    </rPh>
    <rPh sb="12" eb="14">
      <t>カツドウ</t>
    </rPh>
    <rPh sb="14" eb="16">
      <t>チョウサ</t>
    </rPh>
    <phoneticPr fontId="2"/>
  </si>
  <si>
    <t>（単位 　事業所、人、万円）</t>
    <rPh sb="1" eb="3">
      <t>タンイ</t>
    </rPh>
    <rPh sb="5" eb="8">
      <t>ジギョウショ</t>
    </rPh>
    <rPh sb="9" eb="10">
      <t>ヒト</t>
    </rPh>
    <rPh sb="11" eb="13">
      <t>マンエン</t>
    </rPh>
    <phoneticPr fontId="2"/>
  </si>
  <si>
    <r>
      <rPr>
        <sz val="16"/>
        <rFont val="ＭＳ Ｐゴシック"/>
        <family val="3"/>
        <charset val="128"/>
        <scheme val="minor"/>
      </rPr>
      <t>1．</t>
    </r>
    <r>
      <rPr>
        <sz val="16"/>
        <rFont val="ＭＳ Ｐゴシック"/>
        <family val="3"/>
        <charset val="128"/>
        <scheme val="major"/>
      </rPr>
      <t>旧市町別事業所数・</t>
    </r>
    <r>
      <rPr>
        <sz val="16"/>
        <rFont val="ＭＳ Ｐゴシック"/>
        <family val="3"/>
        <charset val="128"/>
      </rPr>
      <t>従業者数・製造品出荷額・主要産業等</t>
    </r>
    <rPh sb="5" eb="6">
      <t>ベツ</t>
    </rPh>
    <rPh sb="6" eb="9">
      <t>ジギョウショ</t>
    </rPh>
    <rPh sb="9" eb="10">
      <t>カズ</t>
    </rPh>
    <rPh sb="11" eb="14">
      <t>ジュウギョウシャ</t>
    </rPh>
    <rPh sb="14" eb="15">
      <t>カズ</t>
    </rPh>
    <rPh sb="16" eb="19">
      <t>セイゾウヒン</t>
    </rPh>
    <rPh sb="19" eb="21">
      <t>シュッカ</t>
    </rPh>
    <rPh sb="21" eb="22">
      <t>ガク</t>
    </rPh>
    <rPh sb="23" eb="25">
      <t>シュヨウ</t>
    </rPh>
    <rPh sb="25" eb="27">
      <t>サンギョウ</t>
    </rPh>
    <rPh sb="27" eb="28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</si>
</sst>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-* #,##0_-;\-* #,##0_-;_-* &quot;-&quot;_-;_-@_-"/>
    <numFmt numFmtId="177" formatCode="#,##0;&quot;△ &quot;#,##0"/>
    <numFmt numFmtId="178" formatCode="0.0_ "/>
    <numFmt numFmtId="179" formatCode="#,##0;[Red]\-#,##0;&quot;－&quot;"/>
  </numFmts>
  <fonts count="14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</cellStyleXfs>
  <cellXfs count="93">
    <xf numFmtId="0" fontId="0" fillId="0" borderId="0" xfId="0"/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distributed"/>
    </xf>
    <xf numFmtId="0" fontId="3" fillId="0" borderId="0" xfId="0" applyFont="1" applyFill="1" applyAlignment="1">
      <alignment horizontal="right" vertical="center"/>
    </xf>
    <xf numFmtId="0" fontId="3" fillId="0" borderId="1" xfId="0" applyFont="1" applyBorder="1"/>
    <xf numFmtId="0" fontId="3" fillId="0" borderId="1" xfId="0" applyFont="1" applyFill="1" applyBorder="1" applyAlignment="1">
      <alignment vertical="center"/>
    </xf>
    <xf numFmtId="176" fontId="3" fillId="0" borderId="1" xfId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179" fontId="5" fillId="0" borderId="0" xfId="0" applyNumberFormat="1" applyFont="1" applyFill="1" applyBorder="1" applyAlignment="1">
      <alignment vertical="center" wrapText="1"/>
    </xf>
    <xf numFmtId="179" fontId="5" fillId="0" borderId="0" xfId="1" applyNumberFormat="1" applyFont="1" applyFill="1" applyBorder="1" applyAlignment="1">
      <alignment vertical="center" wrapText="1"/>
    </xf>
    <xf numFmtId="179" fontId="5" fillId="0" borderId="0" xfId="0" applyNumberFormat="1" applyFont="1" applyFill="1" applyBorder="1" applyAlignment="1">
      <alignment vertical="center"/>
    </xf>
    <xf numFmtId="179" fontId="5" fillId="0" borderId="3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 indent="2"/>
    </xf>
    <xf numFmtId="178" fontId="3" fillId="0" borderId="0" xfId="0" applyNumberFormat="1" applyFont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179" fontId="8" fillId="0" borderId="0" xfId="0" applyNumberFormat="1" applyFont="1" applyFill="1" applyBorder="1" applyAlignment="1">
      <alignment vertical="center" wrapText="1"/>
    </xf>
    <xf numFmtId="179" fontId="8" fillId="0" borderId="0" xfId="1" applyNumberFormat="1" applyFont="1" applyFill="1" applyBorder="1" applyAlignment="1">
      <alignment vertical="center" wrapText="1"/>
    </xf>
    <xf numFmtId="179" fontId="8" fillId="0" borderId="0" xfId="1" applyNumberFormat="1" applyFont="1" applyFill="1" applyBorder="1" applyAlignment="1">
      <alignment vertical="center"/>
    </xf>
    <xf numFmtId="179" fontId="8" fillId="0" borderId="3" xfId="1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distributed" vertical="center" wrapText="1" inden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distributed" vertical="center" indent="1"/>
    </xf>
    <xf numFmtId="0" fontId="3" fillId="0" borderId="8" xfId="0" applyFont="1" applyFill="1" applyBorder="1" applyAlignment="1">
      <alignment horizontal="distributed" vertical="center" wrapText="1" inden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wrapText="1" inden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centerContinuous" vertical="top"/>
    </xf>
    <xf numFmtId="0" fontId="5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Continuous" vertical="center"/>
    </xf>
    <xf numFmtId="0" fontId="0" fillId="0" borderId="14" xfId="0" applyBorder="1"/>
    <xf numFmtId="0" fontId="5" fillId="0" borderId="18" xfId="0" applyFont="1" applyFill="1" applyBorder="1" applyAlignment="1">
      <alignment horizontal="centerContinuous" vertical="center"/>
    </xf>
    <xf numFmtId="0" fontId="5" fillId="0" borderId="19" xfId="0" applyFont="1" applyFill="1" applyBorder="1" applyAlignment="1">
      <alignment horizontal="centerContinuous" vertical="center"/>
    </xf>
    <xf numFmtId="0" fontId="5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distributed" vertical="center" wrapText="1" inden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 horizontal="centerContinuous"/>
    </xf>
    <xf numFmtId="0" fontId="9" fillId="0" borderId="0" xfId="0" applyFont="1" applyFill="1" applyAlignment="1">
      <alignment horizontal="centerContinuous" vertical="center"/>
    </xf>
    <xf numFmtId="0" fontId="9" fillId="0" borderId="0" xfId="0" applyNumberFormat="1" applyFont="1" applyFill="1" applyAlignment="1">
      <alignment horizontal="centerContinuous" vertical="center"/>
    </xf>
  </cellXfs>
  <cellStyles count="11">
    <cellStyle name="桁区切り" xfId="1" builtinId="6"/>
    <cellStyle name="桁区切り 2" xfId="2"/>
    <cellStyle name="桁区切り 2 2" xfId="3"/>
    <cellStyle name="桁区切り 2 3" xfId="4"/>
    <cellStyle name="桁区切り 2 4" xfId="5"/>
    <cellStyle name="標準" xfId="0" builtinId="0"/>
    <cellStyle name="標準 2" xfId="6"/>
    <cellStyle name="標準 2 2" xfId="7"/>
    <cellStyle name="標準 2 2 2" xfId="8"/>
    <cellStyle name="標準 2 2 3" xfId="9"/>
    <cellStyle name="標準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0844;&#34920;&#12305;H24&#32076;&#28168;&#12475;&#12531;&#12469;&#124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showGridLines="0" tabSelected="1" zoomScaleNormal="100" zoomScaleSheetLayoutView="8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I2" sqref="I2"/>
    </sheetView>
  </sheetViews>
  <sheetFormatPr defaultRowHeight="12"/>
  <cols>
    <col min="1" max="1" width="21.28515625" customWidth="1"/>
    <col min="2" max="6" width="11.7109375" customWidth="1"/>
    <col min="7" max="23" width="8.140625" customWidth="1"/>
    <col min="24" max="24" width="13.7109375" customWidth="1"/>
    <col min="25" max="25" width="14.28515625" customWidth="1"/>
    <col min="26" max="26" width="14.42578125" bestFit="1" customWidth="1"/>
    <col min="27" max="27" width="14" customWidth="1"/>
    <col min="28" max="30" width="12.42578125" customWidth="1"/>
    <col min="31" max="31" width="13.7109375" customWidth="1"/>
    <col min="32" max="32" width="13.5703125" customWidth="1"/>
    <col min="33" max="33" width="26.140625" customWidth="1"/>
    <col min="34" max="34" width="10.42578125" bestFit="1" customWidth="1"/>
    <col min="35" max="36" width="23.5703125" customWidth="1"/>
  </cols>
  <sheetData>
    <row r="1" spans="1:36" ht="13.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</row>
    <row r="2" spans="1:36" ht="18.75">
      <c r="B2" s="92" t="s">
        <v>54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 t="s">
        <v>54</v>
      </c>
      <c r="Y2" s="91"/>
      <c r="Z2" s="91"/>
      <c r="AA2" s="91"/>
      <c r="AB2" s="91"/>
      <c r="AC2" s="91"/>
      <c r="AD2" s="91"/>
      <c r="AE2" s="91"/>
      <c r="AF2" s="91"/>
      <c r="AG2" s="90"/>
      <c r="AH2" s="90"/>
      <c r="AI2" s="90"/>
      <c r="AJ2" s="90"/>
    </row>
    <row r="3" spans="1:36" ht="13.5">
      <c r="A3" s="89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</row>
    <row r="4" spans="1:36" ht="14.25" thickBot="1">
      <c r="A4" s="4" t="s">
        <v>53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87" t="s">
        <v>52</v>
      </c>
      <c r="X4" s="4"/>
      <c r="Y4" s="88"/>
      <c r="Z4" s="88"/>
      <c r="AA4" s="88"/>
      <c r="AB4" s="88"/>
      <c r="AC4" s="88"/>
      <c r="AD4" s="88"/>
      <c r="AE4" s="88"/>
      <c r="AJ4" s="87" t="s">
        <v>52</v>
      </c>
    </row>
    <row r="5" spans="1:36" ht="21.75" customHeight="1">
      <c r="A5" s="78" t="s">
        <v>51</v>
      </c>
      <c r="B5" s="86" t="s">
        <v>50</v>
      </c>
      <c r="C5" s="85" t="s">
        <v>49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3"/>
      <c r="R5" s="82" t="s">
        <v>48</v>
      </c>
      <c r="S5" s="81"/>
      <c r="T5" s="80"/>
      <c r="U5" s="77" t="s">
        <v>47</v>
      </c>
      <c r="V5" s="79"/>
      <c r="W5" s="78"/>
      <c r="X5" s="77" t="s">
        <v>46</v>
      </c>
      <c r="Y5" s="76" t="s">
        <v>45</v>
      </c>
      <c r="Z5" s="74" t="s">
        <v>44</v>
      </c>
      <c r="AA5" s="73"/>
      <c r="AB5" s="73"/>
      <c r="AC5" s="73"/>
      <c r="AD5" s="73"/>
      <c r="AE5" s="75" t="s">
        <v>43</v>
      </c>
      <c r="AF5" s="75" t="s">
        <v>42</v>
      </c>
      <c r="AG5" s="74" t="s">
        <v>41</v>
      </c>
      <c r="AH5" s="73"/>
      <c r="AI5" s="73"/>
      <c r="AJ5" s="73"/>
    </row>
    <row r="6" spans="1:36" ht="14.25" customHeight="1">
      <c r="A6" s="59"/>
      <c r="B6" s="42"/>
      <c r="C6" s="63" t="s">
        <v>40</v>
      </c>
      <c r="D6" s="72"/>
      <c r="E6" s="71"/>
      <c r="F6" s="71"/>
      <c r="G6" s="52"/>
      <c r="H6" s="52"/>
      <c r="I6" s="52"/>
      <c r="J6" s="52"/>
      <c r="K6" s="52"/>
      <c r="L6" s="52"/>
      <c r="M6" s="52"/>
      <c r="N6" s="52"/>
      <c r="O6" s="70" t="s">
        <v>39</v>
      </c>
      <c r="P6" s="69"/>
      <c r="Q6" s="68"/>
      <c r="R6" s="38"/>
      <c r="S6" s="67"/>
      <c r="T6" s="59"/>
      <c r="U6" s="41"/>
      <c r="V6" s="66"/>
      <c r="W6" s="65"/>
      <c r="X6" s="41"/>
      <c r="Y6" s="44"/>
      <c r="Z6" s="64" t="s">
        <v>38</v>
      </c>
      <c r="AA6" s="63" t="s">
        <v>37</v>
      </c>
      <c r="AB6" s="33" t="s">
        <v>36</v>
      </c>
      <c r="AC6" s="63" t="s">
        <v>35</v>
      </c>
      <c r="AD6" s="62" t="s">
        <v>34</v>
      </c>
      <c r="AE6" s="30"/>
      <c r="AF6" s="30"/>
      <c r="AG6" s="60" t="s">
        <v>33</v>
      </c>
      <c r="AH6" s="61"/>
      <c r="AI6" s="60" t="s">
        <v>32</v>
      </c>
      <c r="AJ6" s="38" t="s">
        <v>31</v>
      </c>
    </row>
    <row r="7" spans="1:36" ht="27.75" customHeight="1">
      <c r="A7" s="59"/>
      <c r="B7" s="42"/>
      <c r="C7" s="58"/>
      <c r="D7" s="57" t="s">
        <v>30</v>
      </c>
      <c r="E7" s="56"/>
      <c r="F7" s="55"/>
      <c r="G7" s="52" t="s">
        <v>29</v>
      </c>
      <c r="H7" s="52"/>
      <c r="I7" s="54" t="s">
        <v>28</v>
      </c>
      <c r="J7" s="53"/>
      <c r="K7" s="52" t="s">
        <v>27</v>
      </c>
      <c r="L7" s="52"/>
      <c r="M7" s="51" t="s">
        <v>26</v>
      </c>
      <c r="N7" s="50"/>
      <c r="O7" s="49"/>
      <c r="P7" s="48"/>
      <c r="Q7" s="47"/>
      <c r="R7" s="39"/>
      <c r="S7" s="40"/>
      <c r="T7" s="37"/>
      <c r="U7" s="31"/>
      <c r="V7" s="46"/>
      <c r="W7" s="45"/>
      <c r="X7" s="41"/>
      <c r="Y7" s="44"/>
      <c r="Z7" s="43"/>
      <c r="AA7" s="42"/>
      <c r="AB7" s="33"/>
      <c r="AC7" s="42"/>
      <c r="AD7" s="41"/>
      <c r="AE7" s="30"/>
      <c r="AF7" s="30"/>
      <c r="AG7" s="39"/>
      <c r="AH7" s="40"/>
      <c r="AI7" s="39"/>
      <c r="AJ7" s="38"/>
    </row>
    <row r="8" spans="1:36" ht="22.5" customHeight="1">
      <c r="A8" s="37"/>
      <c r="B8" s="32"/>
      <c r="C8" s="36"/>
      <c r="D8" s="29" t="s">
        <v>25</v>
      </c>
      <c r="E8" s="29" t="s">
        <v>24</v>
      </c>
      <c r="F8" s="29" t="s">
        <v>23</v>
      </c>
      <c r="G8" s="29" t="s">
        <v>24</v>
      </c>
      <c r="H8" s="29" t="s">
        <v>23</v>
      </c>
      <c r="I8" s="29" t="s">
        <v>24</v>
      </c>
      <c r="J8" s="29" t="s">
        <v>23</v>
      </c>
      <c r="K8" s="29" t="s">
        <v>24</v>
      </c>
      <c r="L8" s="29" t="s">
        <v>23</v>
      </c>
      <c r="M8" s="29" t="s">
        <v>24</v>
      </c>
      <c r="N8" s="29" t="s">
        <v>23</v>
      </c>
      <c r="O8" s="29" t="s">
        <v>25</v>
      </c>
      <c r="P8" s="29" t="s">
        <v>24</v>
      </c>
      <c r="Q8" s="29" t="s">
        <v>23</v>
      </c>
      <c r="R8" s="29" t="s">
        <v>25</v>
      </c>
      <c r="S8" s="29" t="s">
        <v>24</v>
      </c>
      <c r="T8" s="29" t="s">
        <v>23</v>
      </c>
      <c r="U8" s="29" t="s">
        <v>25</v>
      </c>
      <c r="V8" s="29" t="s">
        <v>24</v>
      </c>
      <c r="W8" s="29" t="s">
        <v>23</v>
      </c>
      <c r="X8" s="31"/>
      <c r="Y8" s="35"/>
      <c r="Z8" s="34"/>
      <c r="AA8" s="32"/>
      <c r="AB8" s="33"/>
      <c r="AC8" s="32"/>
      <c r="AD8" s="31"/>
      <c r="AE8" s="30"/>
      <c r="AF8" s="30"/>
      <c r="AG8" s="29" t="s">
        <v>21</v>
      </c>
      <c r="AH8" s="28" t="s">
        <v>22</v>
      </c>
      <c r="AI8" s="28" t="s">
        <v>21</v>
      </c>
      <c r="AJ8" s="28" t="s">
        <v>21</v>
      </c>
    </row>
    <row r="9" spans="1:36" s="20" customFormat="1" ht="20.100000000000001" customHeight="1">
      <c r="A9" s="27" t="s">
        <v>20</v>
      </c>
      <c r="B9" s="26">
        <v>481</v>
      </c>
      <c r="C9" s="25">
        <f>D9+O9-U9</f>
        <v>15222</v>
      </c>
      <c r="D9" s="25">
        <f>SUM(E9:F9)</f>
        <v>15244</v>
      </c>
      <c r="E9" s="25">
        <f>SUM(G9,I9,K9,M9)</f>
        <v>11937</v>
      </c>
      <c r="F9" s="25">
        <f>SUM(H9,J9,L9,N9)</f>
        <v>3307</v>
      </c>
      <c r="G9" s="25">
        <v>9564</v>
      </c>
      <c r="H9" s="25">
        <v>1736</v>
      </c>
      <c r="I9" s="25">
        <v>619</v>
      </c>
      <c r="J9" s="25">
        <v>249</v>
      </c>
      <c r="K9" s="25">
        <v>1222</v>
      </c>
      <c r="L9" s="25">
        <v>1100</v>
      </c>
      <c r="M9" s="25">
        <v>532</v>
      </c>
      <c r="N9" s="25">
        <v>222</v>
      </c>
      <c r="O9" s="25">
        <v>39</v>
      </c>
      <c r="P9" s="25">
        <v>27</v>
      </c>
      <c r="Q9" s="25">
        <v>12</v>
      </c>
      <c r="R9" s="25">
        <v>357</v>
      </c>
      <c r="S9" s="25">
        <v>236</v>
      </c>
      <c r="T9" s="25">
        <v>121</v>
      </c>
      <c r="U9" s="25">
        <v>61</v>
      </c>
      <c r="V9" s="25">
        <v>58</v>
      </c>
      <c r="W9" s="25">
        <v>3</v>
      </c>
      <c r="X9" s="24">
        <v>6625515</v>
      </c>
      <c r="Y9" s="24">
        <v>32595623</v>
      </c>
      <c r="Z9" s="25">
        <v>57105622</v>
      </c>
      <c r="AA9" s="24">
        <v>51627278</v>
      </c>
      <c r="AB9" s="24">
        <v>4223403</v>
      </c>
      <c r="AC9" s="24">
        <v>620</v>
      </c>
      <c r="AD9" s="24">
        <v>1254321</v>
      </c>
      <c r="AE9" s="23">
        <v>24368347</v>
      </c>
      <c r="AF9" s="23">
        <v>20911000</v>
      </c>
      <c r="AG9" s="21" t="s">
        <v>18</v>
      </c>
      <c r="AH9" s="22">
        <v>34.871473775384146</v>
      </c>
      <c r="AI9" s="21" t="s">
        <v>8</v>
      </c>
      <c r="AJ9" s="21" t="s">
        <v>17</v>
      </c>
    </row>
    <row r="10" spans="1:36" ht="20.100000000000001" customHeight="1">
      <c r="A10" s="18" t="s">
        <v>19</v>
      </c>
      <c r="B10" s="17">
        <v>265</v>
      </c>
      <c r="C10" s="16">
        <f>D10+O10-U10</f>
        <v>9180</v>
      </c>
      <c r="D10" s="16">
        <f>SUM(E10:F10)</f>
        <v>9174</v>
      </c>
      <c r="E10" s="16">
        <f>SUM(G10,I10,K10,M10)</f>
        <v>6824</v>
      </c>
      <c r="F10" s="16">
        <f>SUM(H10,J10,L10,N10)</f>
        <v>2350</v>
      </c>
      <c r="G10" s="16">
        <v>5203</v>
      </c>
      <c r="H10" s="16">
        <v>1170</v>
      </c>
      <c r="I10" s="16">
        <v>320</v>
      </c>
      <c r="J10" s="16">
        <v>141</v>
      </c>
      <c r="K10" s="16">
        <v>950</v>
      </c>
      <c r="L10" s="16">
        <v>839</v>
      </c>
      <c r="M10" s="16">
        <v>351</v>
      </c>
      <c r="N10" s="16">
        <v>200</v>
      </c>
      <c r="O10" s="16">
        <v>25</v>
      </c>
      <c r="P10" s="16">
        <v>18</v>
      </c>
      <c r="Q10" s="16">
        <v>7</v>
      </c>
      <c r="R10" s="16">
        <v>189</v>
      </c>
      <c r="S10" s="16">
        <v>100</v>
      </c>
      <c r="T10" s="16">
        <v>89</v>
      </c>
      <c r="U10" s="16">
        <v>19</v>
      </c>
      <c r="V10" s="16">
        <v>16</v>
      </c>
      <c r="W10" s="16">
        <v>3</v>
      </c>
      <c r="X10" s="14">
        <v>3859995</v>
      </c>
      <c r="Y10" s="14">
        <v>25559913</v>
      </c>
      <c r="Z10" s="16">
        <v>43151950</v>
      </c>
      <c r="AA10" s="14">
        <v>40884038</v>
      </c>
      <c r="AB10" s="14">
        <v>1251931</v>
      </c>
      <c r="AC10" s="15">
        <v>0</v>
      </c>
      <c r="AD10" s="15">
        <v>1015981</v>
      </c>
      <c r="AE10" s="15">
        <v>0</v>
      </c>
      <c r="AF10" s="14">
        <v>14414657</v>
      </c>
      <c r="AG10" s="12" t="s">
        <v>18</v>
      </c>
      <c r="AH10" s="19" t="s">
        <v>11</v>
      </c>
      <c r="AI10" s="12" t="s">
        <v>8</v>
      </c>
      <c r="AJ10" s="12" t="s">
        <v>17</v>
      </c>
    </row>
    <row r="11" spans="1:36" ht="20.100000000000001" customHeight="1">
      <c r="A11" s="18" t="s">
        <v>16</v>
      </c>
      <c r="B11" s="17">
        <v>126</v>
      </c>
      <c r="C11" s="16">
        <f>D11+O11-U11</f>
        <v>3586</v>
      </c>
      <c r="D11" s="16">
        <f>SUM(E11:F11)</f>
        <v>3578</v>
      </c>
      <c r="E11" s="16">
        <f>SUM(G11,I11,K11,M11)</f>
        <v>3025</v>
      </c>
      <c r="F11" s="16">
        <f>SUM(H11,J11,L11,N11)</f>
        <v>553</v>
      </c>
      <c r="G11" s="16">
        <v>2488</v>
      </c>
      <c r="H11" s="16">
        <v>306</v>
      </c>
      <c r="I11" s="16">
        <v>158</v>
      </c>
      <c r="J11" s="16">
        <v>58</v>
      </c>
      <c r="K11" s="16">
        <v>227</v>
      </c>
      <c r="L11" s="16">
        <v>170</v>
      </c>
      <c r="M11" s="16">
        <v>152</v>
      </c>
      <c r="N11" s="16">
        <v>19</v>
      </c>
      <c r="O11" s="16">
        <v>10</v>
      </c>
      <c r="P11" s="16">
        <v>6</v>
      </c>
      <c r="Q11" s="16">
        <v>4</v>
      </c>
      <c r="R11" s="16">
        <v>80</v>
      </c>
      <c r="S11" s="16">
        <v>57</v>
      </c>
      <c r="T11" s="16">
        <v>23</v>
      </c>
      <c r="U11" s="16">
        <v>2</v>
      </c>
      <c r="V11" s="16">
        <v>2</v>
      </c>
      <c r="W11" s="16">
        <v>0</v>
      </c>
      <c r="X11" s="14">
        <v>1557515</v>
      </c>
      <c r="Y11" s="14">
        <v>4013725</v>
      </c>
      <c r="Z11" s="16">
        <v>8554688</v>
      </c>
      <c r="AA11" s="14">
        <v>6601681</v>
      </c>
      <c r="AB11" s="14">
        <v>1789637</v>
      </c>
      <c r="AC11" s="15">
        <v>620</v>
      </c>
      <c r="AD11" s="14">
        <v>162750</v>
      </c>
      <c r="AE11" s="15">
        <v>0</v>
      </c>
      <c r="AF11" s="14">
        <v>4339136</v>
      </c>
      <c r="AG11" s="12" t="s">
        <v>8</v>
      </c>
      <c r="AH11" s="13">
        <v>74.640372623759049</v>
      </c>
      <c r="AI11" s="12" t="s">
        <v>15</v>
      </c>
      <c r="AJ11" s="12" t="s">
        <v>7</v>
      </c>
    </row>
    <row r="12" spans="1:36" ht="20.100000000000001" customHeight="1">
      <c r="A12" s="18" t="s">
        <v>14</v>
      </c>
      <c r="B12" s="17">
        <v>25</v>
      </c>
      <c r="C12" s="16">
        <f>D12+O12-U12</f>
        <v>1048</v>
      </c>
      <c r="D12" s="16">
        <f>SUM(E12:F12)</f>
        <v>1047</v>
      </c>
      <c r="E12" s="16">
        <f>SUM(G12,I12,K12,M12)</f>
        <v>919</v>
      </c>
      <c r="F12" s="16">
        <f>SUM(H12,J12,L12,N12)</f>
        <v>128</v>
      </c>
      <c r="G12" s="16">
        <v>840</v>
      </c>
      <c r="H12" s="16">
        <v>82</v>
      </c>
      <c r="I12" s="16">
        <v>35</v>
      </c>
      <c r="J12" s="16">
        <v>12</v>
      </c>
      <c r="K12" s="16">
        <v>25</v>
      </c>
      <c r="L12" s="16">
        <v>33</v>
      </c>
      <c r="M12" s="16">
        <v>19</v>
      </c>
      <c r="N12" s="16">
        <v>1</v>
      </c>
      <c r="O12" s="16">
        <v>1</v>
      </c>
      <c r="P12" s="16">
        <v>1</v>
      </c>
      <c r="Q12" s="16">
        <v>0</v>
      </c>
      <c r="R12" s="16">
        <v>58</v>
      </c>
      <c r="S12" s="16">
        <v>51</v>
      </c>
      <c r="T12" s="16">
        <v>7</v>
      </c>
      <c r="U12" s="16">
        <v>0</v>
      </c>
      <c r="V12" s="16">
        <v>0</v>
      </c>
      <c r="W12" s="16">
        <v>0</v>
      </c>
      <c r="X12" s="14">
        <v>613154</v>
      </c>
      <c r="Y12" s="14">
        <v>1690020</v>
      </c>
      <c r="Z12" s="16">
        <v>2852900</v>
      </c>
      <c r="AA12" s="14">
        <v>2371092</v>
      </c>
      <c r="AB12" s="14">
        <v>470351</v>
      </c>
      <c r="AC12" s="14">
        <v>0</v>
      </c>
      <c r="AD12" s="14">
        <v>11457</v>
      </c>
      <c r="AE12" s="15">
        <v>0</v>
      </c>
      <c r="AF12" s="14">
        <v>1031247</v>
      </c>
      <c r="AG12" s="12" t="s">
        <v>8</v>
      </c>
      <c r="AH12" s="13">
        <v>92.977181113954217</v>
      </c>
      <c r="AI12" s="12" t="s">
        <v>10</v>
      </c>
      <c r="AJ12" s="12" t="s">
        <v>10</v>
      </c>
    </row>
    <row r="13" spans="1:36" ht="20.100000000000001" customHeight="1">
      <c r="A13" s="18" t="s">
        <v>13</v>
      </c>
      <c r="B13" s="17">
        <v>20</v>
      </c>
      <c r="C13" s="16">
        <f>D13+O13-U13</f>
        <v>386</v>
      </c>
      <c r="D13" s="16">
        <f>SUM(E13:F13)</f>
        <v>424</v>
      </c>
      <c r="E13" s="16">
        <f>SUM(G13,I13,K13,M13)</f>
        <v>304</v>
      </c>
      <c r="F13" s="16">
        <f>SUM(H13,J13,L13,N13)</f>
        <v>120</v>
      </c>
      <c r="G13" s="16">
        <v>263</v>
      </c>
      <c r="H13" s="16">
        <v>85</v>
      </c>
      <c r="I13" s="16">
        <v>27</v>
      </c>
      <c r="J13" s="16">
        <v>14</v>
      </c>
      <c r="K13" s="16">
        <v>5</v>
      </c>
      <c r="L13" s="16">
        <v>20</v>
      </c>
      <c r="M13" s="16">
        <v>9</v>
      </c>
      <c r="N13" s="16">
        <v>1</v>
      </c>
      <c r="O13" s="16">
        <v>2</v>
      </c>
      <c r="P13" s="16">
        <v>1</v>
      </c>
      <c r="Q13" s="16">
        <v>1</v>
      </c>
      <c r="R13" s="16">
        <v>12</v>
      </c>
      <c r="S13" s="16">
        <v>10</v>
      </c>
      <c r="T13" s="16">
        <v>2</v>
      </c>
      <c r="U13" s="16">
        <v>40</v>
      </c>
      <c r="V13" s="16">
        <v>40</v>
      </c>
      <c r="W13" s="16">
        <v>0</v>
      </c>
      <c r="X13" s="14">
        <v>161518</v>
      </c>
      <c r="Y13" s="14">
        <v>293194</v>
      </c>
      <c r="Z13" s="16">
        <v>588496</v>
      </c>
      <c r="AA13" s="14">
        <v>383921</v>
      </c>
      <c r="AB13" s="14">
        <v>185308</v>
      </c>
      <c r="AC13" s="14">
        <v>0</v>
      </c>
      <c r="AD13" s="14">
        <v>19267</v>
      </c>
      <c r="AE13" s="15">
        <v>0</v>
      </c>
      <c r="AF13" s="14">
        <v>258110</v>
      </c>
      <c r="AG13" s="12" t="s">
        <v>12</v>
      </c>
      <c r="AH13" s="19" t="s">
        <v>11</v>
      </c>
      <c r="AI13" s="12" t="s">
        <v>10</v>
      </c>
      <c r="AJ13" s="12" t="s">
        <v>10</v>
      </c>
    </row>
    <row r="14" spans="1:36" ht="20.100000000000001" customHeight="1">
      <c r="A14" s="18" t="s">
        <v>9</v>
      </c>
      <c r="B14" s="17">
        <v>45</v>
      </c>
      <c r="C14" s="16">
        <f>D14+O14-U14</f>
        <v>1022</v>
      </c>
      <c r="D14" s="16">
        <f>SUM(E14:F14)</f>
        <v>1021</v>
      </c>
      <c r="E14" s="16">
        <f>SUM(G14,I14,K14,M14)</f>
        <v>865</v>
      </c>
      <c r="F14" s="16">
        <f>SUM(H14,J14,L14,N14)</f>
        <v>156</v>
      </c>
      <c r="G14" s="16">
        <v>770</v>
      </c>
      <c r="H14" s="16">
        <v>93</v>
      </c>
      <c r="I14" s="16">
        <v>79</v>
      </c>
      <c r="J14" s="16">
        <v>24</v>
      </c>
      <c r="K14" s="16">
        <v>15</v>
      </c>
      <c r="L14" s="16">
        <v>38</v>
      </c>
      <c r="M14" s="16">
        <v>1</v>
      </c>
      <c r="N14" s="16">
        <v>1</v>
      </c>
      <c r="O14" s="16">
        <v>1</v>
      </c>
      <c r="P14" s="16">
        <v>1</v>
      </c>
      <c r="Q14" s="16">
        <v>0</v>
      </c>
      <c r="R14" s="16">
        <v>18</v>
      </c>
      <c r="S14" s="16">
        <v>18</v>
      </c>
      <c r="T14" s="16">
        <v>0</v>
      </c>
      <c r="U14" s="16">
        <v>0</v>
      </c>
      <c r="V14" s="16">
        <v>0</v>
      </c>
      <c r="W14" s="16">
        <v>0</v>
      </c>
      <c r="X14" s="14">
        <v>433333</v>
      </c>
      <c r="Y14" s="14">
        <v>1038771</v>
      </c>
      <c r="Z14" s="16">
        <v>1957588</v>
      </c>
      <c r="AA14" s="14">
        <v>1386546</v>
      </c>
      <c r="AB14" s="14">
        <v>526176</v>
      </c>
      <c r="AC14" s="14">
        <v>0</v>
      </c>
      <c r="AD14" s="14">
        <v>44866</v>
      </c>
      <c r="AE14" s="15">
        <v>0</v>
      </c>
      <c r="AF14" s="14">
        <v>867850</v>
      </c>
      <c r="AG14" s="12" t="s">
        <v>8</v>
      </c>
      <c r="AH14" s="13">
        <v>41.741469604431572</v>
      </c>
      <c r="AI14" s="12" t="s">
        <v>7</v>
      </c>
      <c r="AJ14" s="12" t="s">
        <v>6</v>
      </c>
    </row>
    <row r="15" spans="1:36" ht="3" customHeight="1" thickBot="1">
      <c r="A15" s="1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9"/>
      <c r="Z15" s="8"/>
      <c r="AA15" s="8"/>
      <c r="AB15" s="8"/>
      <c r="AC15" s="8"/>
      <c r="AD15" s="8"/>
      <c r="AE15" s="8"/>
      <c r="AF15" s="8"/>
      <c r="AG15" s="7"/>
      <c r="AH15" s="7"/>
      <c r="AI15" s="7"/>
      <c r="AJ15" s="7"/>
    </row>
    <row r="16" spans="1:36">
      <c r="A16" s="4"/>
      <c r="B16" s="6" t="s">
        <v>5</v>
      </c>
      <c r="C16" s="4" t="s">
        <v>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>
      <c r="A17" s="4"/>
      <c r="B17" s="6"/>
      <c r="C17" s="4" t="s"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>
      <c r="A18" s="4"/>
      <c r="B18" s="6"/>
      <c r="C18" s="5" t="s">
        <v>2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4"/>
      <c r="AF18" s="4"/>
    </row>
    <row r="19" spans="1:32">
      <c r="A19" s="4"/>
      <c r="B19" s="4"/>
      <c r="C19" s="1" t="s">
        <v>1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>
      <c r="A20" s="3"/>
      <c r="B20" s="2"/>
      <c r="C20" s="1" t="s"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</sheetData>
  <mergeCells count="22">
    <mergeCell ref="U5:W7"/>
    <mergeCell ref="R5:T7"/>
    <mergeCell ref="AF5:AF8"/>
    <mergeCell ref="AD6:AD8"/>
    <mergeCell ref="C20:AF20"/>
    <mergeCell ref="A5:A8"/>
    <mergeCell ref="B5:B8"/>
    <mergeCell ref="C5:Q5"/>
    <mergeCell ref="X5:X8"/>
    <mergeCell ref="Y5:Y8"/>
    <mergeCell ref="C6:C8"/>
    <mergeCell ref="O6:Q7"/>
    <mergeCell ref="AG6:AH7"/>
    <mergeCell ref="AI6:AI7"/>
    <mergeCell ref="AJ6:AJ7"/>
    <mergeCell ref="C18:AD18"/>
    <mergeCell ref="C19:AF19"/>
    <mergeCell ref="Z6:Z8"/>
    <mergeCell ref="AA6:AA8"/>
    <mergeCell ref="AB6:AB8"/>
    <mergeCell ref="AC6:AC8"/>
    <mergeCell ref="AE5:AE8"/>
  </mergeCells>
  <phoneticPr fontId="2"/>
  <pageMargins left="0.70866141732283472" right="0.70866141732283472" top="0.74803149606299213" bottom="0.74803149606299213" header="0.31496062992125984" footer="0.31496062992125984"/>
  <pageSetup paperSize="8" scale="90" orientation="landscape" r:id="rId1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表1</vt:lpstr>
      <vt:lpstr>表1!Print_Area</vt:lpstr>
      <vt:lpstr>表1!Print_Titles</vt:lpstr>
    </vt:vector>
  </TitlesOfParts>
  <Company>尾道市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本慶 七恵</dc:creator>
  <cp:lastModifiedBy>本慶 七恵</cp:lastModifiedBy>
  <dcterms:created xsi:type="dcterms:W3CDTF">2018-03-30T05:30:23Z</dcterms:created>
  <dcterms:modified xsi:type="dcterms:W3CDTF">2018-03-30T05:31:00Z</dcterms:modified>
</cp:coreProperties>
</file>