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32760" windowWidth="12120" windowHeight="8475" activeTab="0"/>
  </bookViews>
  <sheets>
    <sheet name="様式" sheetId="1" r:id="rId1"/>
    <sheet name="CSV" sheetId="2" r:id="rId2"/>
  </sheets>
  <definedNames>
    <definedName name="_xlnm.Print_Area" localSheetId="0">'様式'!$A$1:$AF$103</definedName>
  </definedNames>
  <calcPr fullCalcOnLoad="1"/>
</workbook>
</file>

<file path=xl/sharedStrings.xml><?xml version="1.0" encoding="utf-8"?>
<sst xmlns="http://schemas.openxmlformats.org/spreadsheetml/2006/main" count="454" uniqueCount="348">
  <si>
    <t>所在地（住所）</t>
  </si>
  <si>
    <t>代表者名</t>
  </si>
  <si>
    <t>商号又は名称</t>
  </si>
  <si>
    <t>電話番号</t>
  </si>
  <si>
    <t>年</t>
  </si>
  <si>
    <t>月</t>
  </si>
  <si>
    <t>日</t>
  </si>
  <si>
    <t>法人個人区分</t>
  </si>
  <si>
    <t>都道府県コード</t>
  </si>
  <si>
    <t>住所区分</t>
  </si>
  <si>
    <t>主たる営業所コード</t>
  </si>
  <si>
    <t>Eメール区分</t>
  </si>
  <si>
    <t>契約地コード</t>
  </si>
  <si>
    <t>法人</t>
  </si>
  <si>
    <t>尾道</t>
  </si>
  <si>
    <t>なし</t>
  </si>
  <si>
    <t>課税</t>
  </si>
  <si>
    <t>個人</t>
  </si>
  <si>
    <t>北海道</t>
  </si>
  <si>
    <t>御調</t>
  </si>
  <si>
    <t>免税</t>
  </si>
  <si>
    <t>青森県</t>
  </si>
  <si>
    <t>向島</t>
  </si>
  <si>
    <t>岩手県</t>
  </si>
  <si>
    <t>因島</t>
  </si>
  <si>
    <t>宮城県</t>
  </si>
  <si>
    <t>瀬戸田</t>
  </si>
  <si>
    <t>秋田県</t>
  </si>
  <si>
    <t>広島県内</t>
  </si>
  <si>
    <t>広島市</t>
  </si>
  <si>
    <t>山形県</t>
  </si>
  <si>
    <t>広島県外</t>
  </si>
  <si>
    <t>呉市</t>
  </si>
  <si>
    <t>福島県</t>
  </si>
  <si>
    <t>竹原市</t>
  </si>
  <si>
    <t>茨城県</t>
  </si>
  <si>
    <t>三原市</t>
  </si>
  <si>
    <t>栃木県</t>
  </si>
  <si>
    <t>東広島市</t>
  </si>
  <si>
    <t>群馬県</t>
  </si>
  <si>
    <t>因島市</t>
  </si>
  <si>
    <t>埼玉県</t>
  </si>
  <si>
    <t>福山市</t>
  </si>
  <si>
    <t>千葉県</t>
  </si>
  <si>
    <t>府中市</t>
  </si>
  <si>
    <t>東京都</t>
  </si>
  <si>
    <t>三次市</t>
  </si>
  <si>
    <t>神奈川県</t>
  </si>
  <si>
    <t>庄原市</t>
  </si>
  <si>
    <t>新潟県</t>
  </si>
  <si>
    <t>大竹市</t>
  </si>
  <si>
    <t>富山県</t>
  </si>
  <si>
    <t>廿日市市</t>
  </si>
  <si>
    <t>石川県</t>
  </si>
  <si>
    <t>安芸高田市</t>
  </si>
  <si>
    <t>福井県</t>
  </si>
  <si>
    <t>江田島市</t>
  </si>
  <si>
    <t>山梨県</t>
  </si>
  <si>
    <t>その他市町</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</si>
  <si>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</si>
  <si>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</si>
  <si>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</si>
  <si>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</si>
  <si>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</si>
  <si>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</si>
  <si>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</si>
  <si>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</si>
  <si>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</si>
  <si>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</si>
  <si>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</si>
  <si>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</si>
  <si>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</si>
  <si>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</si>
  <si>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</si>
  <si>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</si>
  <si>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</si>
  <si>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</si>
  <si>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</si>
  <si>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</si>
  <si>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</si>
  <si>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</si>
  <si>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</si>
  <si>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</si>
  <si>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</si>
  <si>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</si>
  <si>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</si>
  <si>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</si>
  <si>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尾　道　市　長　　様</t>
  </si>
  <si>
    <t>申請区分</t>
  </si>
  <si>
    <t>許可番号</t>
  </si>
  <si>
    <t>許可年月日</t>
  </si>
  <si>
    <t>法人・個人の区分</t>
  </si>
  <si>
    <t>商号または名称（フリガナ）</t>
  </si>
  <si>
    <t>商号または名称（漢字等）</t>
  </si>
  <si>
    <t>代表者氏名（漢字等）</t>
  </si>
  <si>
    <t>申請者情報</t>
  </si>
  <si>
    <t>本店（主たる営業所）情報</t>
  </si>
  <si>
    <t>郵便番号</t>
  </si>
  <si>
    <t>住所コード</t>
  </si>
  <si>
    <t>主たる営業所コード</t>
  </si>
  <si>
    <t>新規・更新の区分</t>
  </si>
  <si>
    <t>所在地</t>
  </si>
  <si>
    <t>ＦＡＸ番号</t>
  </si>
  <si>
    <t>メールアドレス</t>
  </si>
  <si>
    <t>メールアドレス区分</t>
  </si>
  <si>
    <t>委任先情報</t>
  </si>
  <si>
    <t>委任関係の有無</t>
  </si>
  <si>
    <t>申請担当者情報</t>
  </si>
  <si>
    <t>部署名</t>
  </si>
  <si>
    <t>担当者氏名</t>
  </si>
  <si>
    <t>消費税区分</t>
  </si>
  <si>
    <t>建設業許可情報</t>
  </si>
  <si>
    <t>認定コード</t>
  </si>
  <si>
    <t>経営事項審査基準日</t>
  </si>
  <si>
    <t>　プレストレストコンクリート</t>
  </si>
  <si>
    <t>　法面処理</t>
  </si>
  <si>
    <t>　鋼橋上部</t>
  </si>
  <si>
    <t>許可</t>
  </si>
  <si>
    <t>区分</t>
  </si>
  <si>
    <t>（Ｐ値）</t>
  </si>
  <si>
    <t>平均完成工事高</t>
  </si>
  <si>
    <t>（千円）</t>
  </si>
  <si>
    <t>希望業種情報および</t>
  </si>
  <si>
    <t>経営事項審査情報</t>
  </si>
  <si>
    <t>申請者：</t>
  </si>
  <si>
    <t>業者コード</t>
  </si>
  <si>
    <t>受付コード</t>
  </si>
  <si>
    <t>受付印</t>
  </si>
  <si>
    <t>総合評定値</t>
  </si>
  <si>
    <t>A1</t>
  </si>
  <si>
    <t>A2</t>
  </si>
  <si>
    <t>A3</t>
  </si>
  <si>
    <t>A4</t>
  </si>
  <si>
    <t>A5</t>
  </si>
  <si>
    <t>A6</t>
  </si>
  <si>
    <t>B1</t>
  </si>
  <si>
    <t>B2</t>
  </si>
  <si>
    <t>B3</t>
  </si>
  <si>
    <t>B4</t>
  </si>
  <si>
    <t>B5</t>
  </si>
  <si>
    <t>B6</t>
  </si>
  <si>
    <t>B7</t>
  </si>
  <si>
    <t>B8</t>
  </si>
  <si>
    <t>B9</t>
  </si>
  <si>
    <t>C1</t>
  </si>
  <si>
    <t>D1</t>
  </si>
  <si>
    <t>D2</t>
  </si>
  <si>
    <t>D3</t>
  </si>
  <si>
    <t>D4</t>
  </si>
  <si>
    <t>ここより上は何も記入しないこと</t>
  </si>
  <si>
    <t>ここより下は何も記入しないこと</t>
  </si>
  <si>
    <t>E1</t>
  </si>
  <si>
    <t>E2</t>
  </si>
  <si>
    <t>E3</t>
  </si>
  <si>
    <t>E4</t>
  </si>
  <si>
    <t>※</t>
  </si>
  <si>
    <t>注意事項</t>
  </si>
  <si>
    <t>希望業種についてのみ記入すること</t>
  </si>
  <si>
    <t>※希望する業種について許可年月日が複数ある場合は、最も古い許可年月日を記入すること</t>
  </si>
  <si>
    <t>完成工事高のない業種は希望できません</t>
  </si>
  <si>
    <t>委任関係ありの場合は、委任先が許可を有している業種しか希望できません</t>
  </si>
  <si>
    <t>代表者役職名</t>
  </si>
  <si>
    <t>A7</t>
  </si>
  <si>
    <t>新規更新区分</t>
  </si>
  <si>
    <t>新規</t>
  </si>
  <si>
    <t>更新</t>
  </si>
  <si>
    <t>消費税区分</t>
  </si>
  <si>
    <t>尾道市内に支店</t>
  </si>
  <si>
    <t>尾道市内に本店</t>
  </si>
  <si>
    <t>広島県内に本店</t>
  </si>
  <si>
    <t>広島県内に支店</t>
  </si>
  <si>
    <t>広島県外に本店</t>
  </si>
  <si>
    <t>委任関係</t>
  </si>
  <si>
    <t>あり</t>
  </si>
  <si>
    <t>住所（契約地）コード</t>
  </si>
  <si>
    <t>許可区分</t>
  </si>
  <si>
    <t>一般</t>
  </si>
  <si>
    <t>特定</t>
  </si>
  <si>
    <t>＠</t>
  </si>
  <si>
    <t>月</t>
  </si>
  <si>
    <t>日</t>
  </si>
  <si>
    <t>メールアドレス</t>
  </si>
  <si>
    <t>土木一式工事（許可区分）</t>
  </si>
  <si>
    <t>土木一式工事（評定値）</t>
  </si>
  <si>
    <t>土木一式工事（完工高）</t>
  </si>
  <si>
    <t>　プレストレストコンクリート（許可区分）</t>
  </si>
  <si>
    <t>　プレストレストコンクリート（評定値）</t>
  </si>
  <si>
    <t>　プレストレストコンクリート（完工高）</t>
  </si>
  <si>
    <t>ＳＩＤ</t>
  </si>
  <si>
    <t>持参 ・ 郵送</t>
  </si>
  <si>
    <t>土木一式</t>
  </si>
  <si>
    <t>建築一式</t>
  </si>
  <si>
    <t>大工</t>
  </si>
  <si>
    <t>左官</t>
  </si>
  <si>
    <t>とび・土工・コンクリート</t>
  </si>
  <si>
    <t>石</t>
  </si>
  <si>
    <t>屋根</t>
  </si>
  <si>
    <t>電気</t>
  </si>
  <si>
    <t>管</t>
  </si>
  <si>
    <t>タイル・れんが・ブロック</t>
  </si>
  <si>
    <t>鋼構造物</t>
  </si>
  <si>
    <t>鉄筋</t>
  </si>
  <si>
    <t>舗装</t>
  </si>
  <si>
    <t>しゅんせつ</t>
  </si>
  <si>
    <t>板金</t>
  </si>
  <si>
    <t>ガラス</t>
  </si>
  <si>
    <t>塗装</t>
  </si>
  <si>
    <t>防水</t>
  </si>
  <si>
    <t>内装仕上</t>
  </si>
  <si>
    <t>機械器具設置</t>
  </si>
  <si>
    <t>熱絶縁</t>
  </si>
  <si>
    <t>電気通信</t>
  </si>
  <si>
    <t>造園</t>
  </si>
  <si>
    <t>さく井</t>
  </si>
  <si>
    <t>建具</t>
  </si>
  <si>
    <t>水道施設</t>
  </si>
  <si>
    <t>消防施設</t>
  </si>
  <si>
    <t>清掃施設</t>
  </si>
  <si>
    <t>解体</t>
  </si>
  <si>
    <t>011 プレストレストコンクリート
051 法面処理
111 鋼橋上部
は、単独では希望できません
それぞれ
010 土木一式
050 とび・土工・コンクリート
110 鋼構造物
と併せて希望しなければなりません</t>
  </si>
  <si>
    <t>（様式第１号）</t>
  </si>
  <si>
    <t>なし</t>
  </si>
  <si>
    <t>担当者：部署名</t>
  </si>
  <si>
    <t>担当者：担当者氏名</t>
  </si>
  <si>
    <t>担当者：電話番号</t>
  </si>
  <si>
    <t>担当者：ＦＡＸ番号</t>
  </si>
  <si>
    <t>SID</t>
  </si>
  <si>
    <t>建築一式（許可区分）</t>
  </si>
  <si>
    <t>大工（許可区分）</t>
  </si>
  <si>
    <t>左官（許可区分）</t>
  </si>
  <si>
    <t>とび・土工・コンクリート（許可区分）</t>
  </si>
  <si>
    <t>法面処理（許可区分）</t>
  </si>
  <si>
    <t>石（許可区分）</t>
  </si>
  <si>
    <t>屋根（許可区分）</t>
  </si>
  <si>
    <t>電気（許可区分）</t>
  </si>
  <si>
    <t>管（許可区分）</t>
  </si>
  <si>
    <t>タイル・れんが・ブロック（許可区分）</t>
  </si>
  <si>
    <t>鋼構造物（許可区分）</t>
  </si>
  <si>
    <t>鋼橋上部（許可区分）</t>
  </si>
  <si>
    <t>鉄筋（許可区分）</t>
  </si>
  <si>
    <t>舗装（許可区分）</t>
  </si>
  <si>
    <t>しゅんせつ（許可区分）</t>
  </si>
  <si>
    <t>板金（許可区分）</t>
  </si>
  <si>
    <t>ガラス（許可区分）</t>
  </si>
  <si>
    <t>塗装（許可区分）</t>
  </si>
  <si>
    <t>防水（許可区分）</t>
  </si>
  <si>
    <t>内装仕上（許可区分）</t>
  </si>
  <si>
    <t>機械器具設置（許可区分）</t>
  </si>
  <si>
    <t>熱絶縁（許可区分）</t>
  </si>
  <si>
    <t>電気通信（許可区分）</t>
  </si>
  <si>
    <t>造園（許可区分）</t>
  </si>
  <si>
    <t>さく井（許可区分）</t>
  </si>
  <si>
    <t>建具（許可区分）</t>
  </si>
  <si>
    <t>水道施設（許可区分）</t>
  </si>
  <si>
    <t>消防施設（許可区分）</t>
  </si>
  <si>
    <t>清掃施設（許可区分）</t>
  </si>
  <si>
    <t>解体（許可区分）</t>
  </si>
  <si>
    <t>とび・解体（経過措置）（許可区分）</t>
  </si>
  <si>
    <t>建築一式（評定値）</t>
  </si>
  <si>
    <t>大工（評定値）</t>
  </si>
  <si>
    <t>左官（評定値）</t>
  </si>
  <si>
    <t>とび・土工・コンクリート（評定値）</t>
  </si>
  <si>
    <t>法面処理（評定値）</t>
  </si>
  <si>
    <t>石（評定値）</t>
  </si>
  <si>
    <t>屋根（評定値）</t>
  </si>
  <si>
    <t>電気（評定値）</t>
  </si>
  <si>
    <t>管（評定値）</t>
  </si>
  <si>
    <t>タイル・れんが・ブロック（評定値）</t>
  </si>
  <si>
    <t>鋼構造物（評定値）</t>
  </si>
  <si>
    <t>鋼橋上部（評定値）</t>
  </si>
  <si>
    <t>鉄筋（評定値）</t>
  </si>
  <si>
    <t>舗装（評定値）</t>
  </si>
  <si>
    <t>しゅんせつ（評定値）</t>
  </si>
  <si>
    <t>板金（評定値）</t>
  </si>
  <si>
    <t>ガラス（評定値）</t>
  </si>
  <si>
    <t>塗装（評定値）</t>
  </si>
  <si>
    <t>防水（評定値）</t>
  </si>
  <si>
    <t>内装仕上（評定値）</t>
  </si>
  <si>
    <t>機械器具設置（評定値）</t>
  </si>
  <si>
    <t>熱絶縁（評定値）</t>
  </si>
  <si>
    <t>電気通信（評定値）</t>
  </si>
  <si>
    <t>造園（評定値）</t>
  </si>
  <si>
    <t>さく井（評定値）</t>
  </si>
  <si>
    <t>建具（評定値）</t>
  </si>
  <si>
    <t>水道施設（評定値）</t>
  </si>
  <si>
    <t>消防施設（評定値）</t>
  </si>
  <si>
    <t>清掃施設（評定値）</t>
  </si>
  <si>
    <t>解体（評定値）</t>
  </si>
  <si>
    <t>とび・解体（経過措置）（評定値）</t>
  </si>
  <si>
    <t>建築一式（完工高）</t>
  </si>
  <si>
    <t>大工（完工高）</t>
  </si>
  <si>
    <t>左官（完工高）</t>
  </si>
  <si>
    <t>とび・土工・コンクリート（完工高）</t>
  </si>
  <si>
    <t>法面処理（完工高）</t>
  </si>
  <si>
    <t>石（完工高）</t>
  </si>
  <si>
    <t>屋根（完工高）</t>
  </si>
  <si>
    <t>電気（完工高）</t>
  </si>
  <si>
    <t>管（完工高）</t>
  </si>
  <si>
    <t>タイル・れんが・ブロック（完工高）</t>
  </si>
  <si>
    <t>鋼構造物（完工高）</t>
  </si>
  <si>
    <t>鋼橋上部（完工高）</t>
  </si>
  <si>
    <t>鉄筋（完工高）</t>
  </si>
  <si>
    <t>舗装（完工高）</t>
  </si>
  <si>
    <t>しゅんせつ（完工高）</t>
  </si>
  <si>
    <t>板金（完工高）</t>
  </si>
  <si>
    <t>ガラス（完工高）</t>
  </si>
  <si>
    <t>塗装（完工高）</t>
  </si>
  <si>
    <t>防水（完工高）</t>
  </si>
  <si>
    <t>内装仕上（完工高）</t>
  </si>
  <si>
    <t>機械器具設置（完工高）</t>
  </si>
  <si>
    <t>熱絶縁（完工高）</t>
  </si>
  <si>
    <t>電気通信（完工高）</t>
  </si>
  <si>
    <t>造園（完工高）</t>
  </si>
  <si>
    <t>さく井（完工高）</t>
  </si>
  <si>
    <t>建具（完工高）</t>
  </si>
  <si>
    <t>水道施設（完工高）</t>
  </si>
  <si>
    <t>消防施設（完工高）</t>
  </si>
  <si>
    <t>清掃施設（完工高）</t>
  </si>
  <si>
    <t>解体（完工高）</t>
  </si>
  <si>
    <t>とび・解体（経過措置）（完工高）</t>
  </si>
  <si>
    <t>本店所在地コード</t>
  </si>
  <si>
    <t>国土交通省</t>
  </si>
  <si>
    <t>B3-2</t>
  </si>
  <si>
    <t>B9-2</t>
  </si>
  <si>
    <t>C3</t>
  </si>
  <si>
    <t>支店等の名称（漢字等）</t>
  </si>
  <si>
    <t>支店等の名称（フリガナ）</t>
  </si>
  <si>
    <t>受任者役職名</t>
  </si>
  <si>
    <t>受任者氏名（漢字等）</t>
  </si>
  <si>
    <t>C2</t>
  </si>
  <si>
    <t>本店コード</t>
  </si>
  <si>
    <t>本店契約地</t>
  </si>
  <si>
    <t>C4</t>
  </si>
  <si>
    <t>C5</t>
  </si>
  <si>
    <t>C6</t>
  </si>
  <si>
    <t>C7</t>
  </si>
  <si>
    <t>C8</t>
  </si>
  <si>
    <t>C9</t>
  </si>
  <si>
    <t>C5-2</t>
  </si>
  <si>
    <t>C7-2</t>
  </si>
  <si>
    <r>
      <t>住所（契約地）コード</t>
    </r>
    <r>
      <rPr>
        <b/>
        <sz val="8"/>
        <color indexed="10"/>
        <rFont val="ＭＳ ゴシック"/>
        <family val="3"/>
      </rPr>
      <t>【B9が「</t>
    </r>
    <r>
      <rPr>
        <b/>
        <sz val="8"/>
        <color indexed="17"/>
        <rFont val="ＭＳ ゴシック"/>
        <family val="3"/>
      </rPr>
      <t>0:なし</t>
    </r>
    <r>
      <rPr>
        <b/>
        <sz val="8"/>
        <color indexed="10"/>
        <rFont val="ＭＳ ゴシック"/>
        <family val="3"/>
      </rPr>
      <t>」の場合は入力】</t>
    </r>
  </si>
  <si>
    <r>
      <t>所在地</t>
    </r>
    <r>
      <rPr>
        <sz val="10"/>
        <rFont val="ＭＳ ゴシック"/>
        <family val="3"/>
      </rPr>
      <t>【都道府県名から記入】</t>
    </r>
  </si>
  <si>
    <t>許可番号(第○号の○部分）</t>
  </si>
  <si>
    <t>令和</t>
  </si>
  <si>
    <t>令和５・６年度 建設工事入札参加資格審査申請書</t>
  </si>
  <si>
    <t xml:space="preserve">  令和５・６年度において、尾道市及び尾道市上下水道局で行われる建設工事に係る競争入札に参加する資格の審査を申請します。なお、この申請書及び添付書類の内容については、事実と相違ないことを誓約します。</t>
  </si>
  <si>
    <t>※【B9　委任関係の有無】が「あり」の場合はC1～C9を記入のうえ委任状を添付すること、「なし」の場合は記入不要</t>
  </si>
  <si>
    <t>代表者役職名 氏名</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</si>
</sst>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e&quot;年&quot;mm&quot;月&quot;dd&quot;日現在&quot;"/>
    <numFmt numFmtId="180" formatCode="[$-411]&quot;（&quot;gggee&quot;年&quot;mm&quot;月&quot;dd&quot;日現在）&quot;"/>
    <numFmt numFmtId="181" formatCode="[&lt;=999]000;000\-00"/>
    <numFmt numFmtId="182" formatCode="000"/>
    <numFmt numFmtId="183" formatCode="0_);[Red]\(0\)"/>
    <numFmt numFmtId="184" formatCode="#,##0_);[Red]\(#,##0\)"/>
    <numFmt numFmtId="185" formatCode="0.E+00"/>
    <numFmt numFmtId="186" formatCode="00"/>
    <numFmt numFmtId="187" formatCode="[&lt;=999]000;[&lt;=99999]000\-00;000\-0000"/>
    <numFmt numFmtId="188" formatCode="[$€-2]\ #,##0.00_);[Red]\([$€-2]\ #,##0.00\)"/>
    <numFmt numFmtId="189" formatCode="#,##0_ ;[Red]\-#,##0\ "/>
    <numFmt numFmtId="190" formatCode="yyyy/m/d;@"/>
    <numFmt numFmtId="191" formatCode="000000\ "/>
    <numFmt numFmtId="192" formatCode="0000000000"/>
    <numFmt numFmtId="193" formatCode="[$]ggge&quot;年&quot;m&quot;月&quot;d&quot;日&quot;;@"/>
    <numFmt numFmtId="194" formatCode="[$-411]gge&quot;年&quot;m&quot;月&quot;d&quot;日&quot;;@"/>
    <numFmt numFmtId="195" formatCode="[$]gge&quot;年&quot;m&quot;月&quot;d&quot;日&quot;;@"/>
  </numFmts>
  <fonts count="59">
    <font>
      <sz val="10"/>
      <name val="ＭＳ ゴシック"/>
      <family val="3"/>
    </font>
    <font>
      <sz val="6"/>
      <name val="ＭＳ ゴシック"/>
      <family val="3"/>
    </font>
    <font>
      <sz val="14"/>
      <name val="ＭＳ ゴシック"/>
      <family val="3"/>
    </font>
    <font>
      <u val="single"/>
      <sz val="8.7"/>
      <color indexed="12"/>
      <name val="ＭＳ ゴシック"/>
      <family val="3"/>
    </font>
    <font>
      <u val="single"/>
      <sz val="8.7"/>
      <color indexed="36"/>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6"/>
      <name val="ＭＳ Ｐゴシック"/>
      <family val="3"/>
    </font>
    <font>
      <sz val="6"/>
      <name val="ＭＳ 明朝"/>
      <family val="1"/>
    </font>
    <font>
      <b/>
      <sz val="10"/>
      <name val="ＭＳ ゴシック"/>
      <family val="3"/>
    </font>
    <font>
      <b/>
      <sz val="14"/>
      <color indexed="10"/>
      <name val="ＭＳ 明朝"/>
      <family val="1"/>
    </font>
    <font>
      <b/>
      <sz val="14"/>
      <name val="ＭＳ ゴシック"/>
      <family val="3"/>
    </font>
    <font>
      <b/>
      <sz val="14"/>
      <name val="ＭＳ 明朝"/>
      <family val="1"/>
    </font>
    <font>
      <b/>
      <sz val="18"/>
      <name val="ＭＳ 明朝"/>
      <family val="1"/>
    </font>
    <font>
      <sz val="14"/>
      <name val="ＭＳ 明朝"/>
      <family val="1"/>
    </font>
    <font>
      <b/>
      <sz val="8"/>
      <color indexed="10"/>
      <name val="ＭＳ ゴシック"/>
      <family val="3"/>
    </font>
    <font>
      <b/>
      <sz val="8"/>
      <color indexed="17"/>
      <name val="ＭＳ ゴシック"/>
      <family val="3"/>
    </font>
    <font>
      <b/>
      <sz val="11"/>
      <color indexed="10"/>
      <name val="ＭＳ Ｐゴシック"/>
      <family val="3"/>
    </font>
    <font>
      <b/>
      <sz val="14"/>
      <color indexed="10"/>
      <name val="ＭＳ ゴシック"/>
      <family val="3"/>
    </font>
    <font>
      <sz val="9"/>
      <name val="Meiryo UI"/>
      <family val="3"/>
    </font>
    <font>
      <b/>
      <sz val="12"/>
      <name val="ＭＳ 明朝"/>
      <family val="1"/>
    </font>
    <font>
      <b/>
      <sz val="12"/>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14"/>
      <color rgb="FFFF0000"/>
      <name val="ＭＳ 明朝"/>
      <family val="1"/>
    </font>
    <font>
      <b/>
      <sz val="14"/>
      <color rgb="FFFF0000"/>
      <name val="ＭＳ ゴシック"/>
      <family val="3"/>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8" tint="0.5999600291252136"/>
        <bgColor indexed="64"/>
      </patternFill>
    </fill>
    <fill>
      <patternFill patternType="solid">
        <fgColor theme="2" tint="-0.09996999800205231"/>
        <bgColor indexed="64"/>
      </patternFill>
    </fill>
    <fill>
      <patternFill patternType="solid">
        <fgColor rgb="FFFFFF00"/>
        <bgColor indexed="64"/>
      </patternFill>
    </fill>
    <fill>
      <patternFill patternType="solid">
        <fgColor theme="3" tint="0.7999799847602844"/>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mediumDashDot"/>
    </border>
    <border>
      <left>
        <color indexed="63"/>
      </left>
      <right>
        <color indexed="63"/>
      </right>
      <top style="mediumDashDot"/>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double"/>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color indexed="63"/>
      </left>
      <right>
        <color indexed="63"/>
      </right>
      <top style="hair"/>
      <bottom style="hair"/>
    </border>
  </borders>
  <cellStyleXfs count="2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39"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39"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39"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39"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39"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39"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39"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39" fillId="2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39"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40"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40"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40"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40"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40"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40"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40"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40"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40"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40" fillId="4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40" fillId="4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40"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2" fillId="44" borderId="1" applyNumberFormat="0" applyAlignment="0" applyProtection="0"/>
    <xf numFmtId="0" fontId="9" fillId="45" borderId="2" applyNumberFormat="0" applyAlignment="0" applyProtection="0"/>
    <xf numFmtId="0" fontId="9" fillId="45" borderId="2" applyNumberFormat="0" applyAlignment="0" applyProtection="0"/>
    <xf numFmtId="0" fontId="9" fillId="45" borderId="2" applyNumberFormat="0" applyAlignment="0" applyProtection="0"/>
    <xf numFmtId="0" fontId="9" fillId="45" borderId="2" applyNumberFormat="0" applyAlignment="0" applyProtection="0"/>
    <xf numFmtId="0" fontId="43" fillId="46"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48" borderId="3"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44"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45" fillId="5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46" fillId="51" borderId="7" applyNumberFormat="0" applyAlignment="0" applyProtection="0"/>
    <xf numFmtId="0" fontId="13" fillId="52" borderId="8" applyNumberFormat="0" applyAlignment="0" applyProtection="0"/>
    <xf numFmtId="0" fontId="13" fillId="52" borderId="8" applyNumberFormat="0" applyAlignment="0" applyProtection="0"/>
    <xf numFmtId="0" fontId="13" fillId="52" borderId="8" applyNumberFormat="0" applyAlignment="0" applyProtection="0"/>
    <xf numFmtId="0" fontId="13" fillId="52" borderId="8" applyNumberFormat="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49"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50" fillId="0" borderId="13"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1" fillId="0" borderId="15"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52" fillId="51" borderId="17" applyNumberFormat="0" applyAlignment="0" applyProtection="0"/>
    <xf numFmtId="0" fontId="19" fillId="52" borderId="18" applyNumberFormat="0" applyAlignment="0" applyProtection="0"/>
    <xf numFmtId="0" fontId="19" fillId="52" borderId="18" applyNumberFormat="0" applyAlignment="0" applyProtection="0"/>
    <xf numFmtId="0" fontId="19" fillId="52" borderId="18" applyNumberFormat="0" applyAlignment="0" applyProtection="0"/>
    <xf numFmtId="0" fontId="19" fillId="52" borderId="18" applyNumberFormat="0" applyAlignment="0" applyProtection="0"/>
    <xf numFmtId="0" fontId="5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53" borderId="7" applyNumberFormat="0" applyAlignment="0" applyProtection="0"/>
    <xf numFmtId="0" fontId="21" fillId="13" borderId="8" applyNumberFormat="0" applyAlignment="0" applyProtection="0"/>
    <xf numFmtId="0" fontId="21" fillId="13" borderId="8" applyNumberFormat="0" applyAlignment="0" applyProtection="0"/>
    <xf numFmtId="0" fontId="21" fillId="13" borderId="8" applyNumberFormat="0" applyAlignment="0" applyProtection="0"/>
    <xf numFmtId="0" fontId="21" fillId="13" borderId="8" applyNumberFormat="0" applyAlignment="0" applyProtection="0"/>
    <xf numFmtId="0" fontId="23"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4" fillId="0" borderId="0" applyNumberFormat="0" applyFill="0" applyBorder="0" applyAlignment="0" applyProtection="0"/>
    <xf numFmtId="0" fontId="55" fillId="54"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cellStyleXfs>
  <cellXfs count="171">
    <xf numFmtId="0" fontId="0" fillId="0" borderId="0" xfId="0" applyAlignment="1">
      <alignment/>
    </xf>
    <xf numFmtId="0" fontId="2" fillId="0" borderId="0" xfId="0" applyFont="1" applyAlignment="1" applyProtection="1">
      <alignment vertical="center"/>
      <protection hidden="1"/>
    </xf>
    <xf numFmtId="0" fontId="2" fillId="0" borderId="0" xfId="0" applyFont="1" applyBorder="1" applyAlignment="1" applyProtection="1">
      <alignment horizontal="centerContinuous" vertical="center"/>
      <protection hidden="1"/>
    </xf>
    <xf numFmtId="0" fontId="2" fillId="0" borderId="19"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20" xfId="0" applyFont="1" applyBorder="1" applyAlignment="1" applyProtection="1">
      <alignment vertical="center"/>
      <protection hidden="1"/>
    </xf>
    <xf numFmtId="0" fontId="2" fillId="0" borderId="21" xfId="0" applyFont="1" applyBorder="1" applyAlignment="1" applyProtection="1">
      <alignment vertical="center"/>
      <protection hidden="1"/>
    </xf>
    <xf numFmtId="0" fontId="2" fillId="0" borderId="22" xfId="0" applyFont="1" applyBorder="1" applyAlignment="1" applyProtection="1">
      <alignment vertical="center"/>
      <protection hidden="1"/>
    </xf>
    <xf numFmtId="0" fontId="2" fillId="0" borderId="23" xfId="0" applyFont="1" applyBorder="1" applyAlignment="1" applyProtection="1">
      <alignment vertical="center"/>
      <protection hidden="1"/>
    </xf>
    <xf numFmtId="0" fontId="2" fillId="0" borderId="0" xfId="0" applyFont="1" applyBorder="1" applyAlignment="1" applyProtection="1">
      <alignment vertical="center" shrinkToFit="1"/>
      <protection hidden="1"/>
    </xf>
    <xf numFmtId="0" fontId="23" fillId="0" borderId="24" xfId="221" applyBorder="1">
      <alignment vertical="center"/>
      <protection/>
    </xf>
    <xf numFmtId="0" fontId="23" fillId="0" borderId="24" xfId="221" applyBorder="1" applyAlignment="1">
      <alignment vertical="center" wrapText="1"/>
      <protection/>
    </xf>
    <xf numFmtId="0" fontId="27" fillId="0" borderId="0" xfId="0" applyFont="1" applyAlignment="1" applyProtection="1">
      <alignment vertical="center"/>
      <protection hidden="1"/>
    </xf>
    <xf numFmtId="0" fontId="28" fillId="0" borderId="0" xfId="0" applyFont="1" applyAlignment="1" applyProtection="1">
      <alignment vertical="center"/>
      <protection hidden="1"/>
    </xf>
    <xf numFmtId="0" fontId="29" fillId="0" borderId="0" xfId="0" applyFont="1" applyAlignment="1" applyProtection="1">
      <alignment vertical="center"/>
      <protection hidden="1"/>
    </xf>
    <xf numFmtId="0" fontId="29" fillId="0" borderId="0" xfId="0" applyFont="1" applyAlignment="1" applyProtection="1">
      <alignment/>
      <protection hidden="1"/>
    </xf>
    <xf numFmtId="0" fontId="29" fillId="0" borderId="0" xfId="0" applyFont="1" applyFill="1" applyBorder="1" applyAlignment="1" applyProtection="1">
      <alignment horizontal="left" vertical="center" shrinkToFit="1"/>
      <protection hidden="1"/>
    </xf>
    <xf numFmtId="0" fontId="29" fillId="0" borderId="0" xfId="0" applyFont="1" applyAlignment="1" applyProtection="1">
      <alignment horizontal="distributed" vertical="center"/>
      <protection hidden="1"/>
    </xf>
    <xf numFmtId="0" fontId="2" fillId="0" borderId="25" xfId="0" applyFont="1" applyBorder="1" applyAlignment="1" applyProtection="1">
      <alignment vertical="center"/>
      <protection hidden="1"/>
    </xf>
    <xf numFmtId="0" fontId="2" fillId="0" borderId="26" xfId="0" applyFont="1" applyBorder="1" applyAlignment="1" applyProtection="1">
      <alignment vertical="center"/>
      <protection hidden="1"/>
    </xf>
    <xf numFmtId="0" fontId="29" fillId="22" borderId="0" xfId="0" applyFont="1" applyFill="1" applyBorder="1" applyAlignment="1" applyProtection="1">
      <alignment vertical="center" shrinkToFit="1"/>
      <protection hidden="1" locked="0"/>
    </xf>
    <xf numFmtId="0" fontId="29" fillId="22" borderId="0" xfId="0" applyFont="1" applyFill="1" applyBorder="1" applyAlignment="1" applyProtection="1">
      <alignment horizontal="center" vertical="center" shrinkToFit="1"/>
      <protection hidden="1" locked="0"/>
    </xf>
    <xf numFmtId="0" fontId="2" fillId="55" borderId="24" xfId="0" applyFont="1" applyFill="1" applyBorder="1" applyAlignment="1" applyProtection="1">
      <alignment horizontal="center" vertical="center"/>
      <protection hidden="1"/>
    </xf>
    <xf numFmtId="182" fontId="2" fillId="55" borderId="24" xfId="0" applyNumberFormat="1" applyFont="1" applyFill="1" applyBorder="1" applyAlignment="1" applyProtection="1">
      <alignment horizontal="center" vertical="center"/>
      <protection/>
    </xf>
    <xf numFmtId="0" fontId="2" fillId="55" borderId="24" xfId="0" applyFont="1" applyFill="1" applyBorder="1" applyAlignment="1" applyProtection="1">
      <alignment horizontal="center" vertical="center"/>
      <protection/>
    </xf>
    <xf numFmtId="0" fontId="56" fillId="0" borderId="0" xfId="0" applyFont="1" applyAlignment="1" applyProtection="1">
      <alignment horizontal="right" vertical="center"/>
      <protection hidden="1"/>
    </xf>
    <xf numFmtId="0" fontId="56" fillId="0" borderId="0" xfId="0" applyFont="1" applyAlignment="1" applyProtection="1">
      <alignment horizontal="right" vertical="top"/>
      <protection hidden="1"/>
    </xf>
    <xf numFmtId="0" fontId="57" fillId="0" borderId="0" xfId="0" applyFont="1" applyAlignment="1" applyProtection="1">
      <alignment horizontal="right" vertical="center"/>
      <protection hidden="1"/>
    </xf>
    <xf numFmtId="0" fontId="58" fillId="0" borderId="0" xfId="0" applyFont="1" applyAlignment="1" applyProtection="1">
      <alignment horizontal="left" vertical="center"/>
      <protection hidden="1"/>
    </xf>
    <xf numFmtId="0" fontId="23" fillId="0" borderId="24" xfId="221" applyBorder="1" applyAlignment="1">
      <alignment horizontal="center" vertical="center"/>
      <protection/>
    </xf>
    <xf numFmtId="0" fontId="23" fillId="0" borderId="24" xfId="221" applyBorder="1" applyAlignment="1">
      <alignment horizontal="center" vertical="center" wrapText="1"/>
      <protection/>
    </xf>
    <xf numFmtId="0" fontId="2" fillId="55" borderId="24" xfId="0" applyFont="1" applyFill="1" applyBorder="1" applyAlignment="1">
      <alignment horizontal="center" vertical="center"/>
    </xf>
    <xf numFmtId="49" fontId="2" fillId="55" borderId="27" xfId="0" applyNumberFormat="1" applyFont="1" applyFill="1" applyBorder="1" applyAlignment="1">
      <alignment horizontal="center" vertical="center"/>
    </xf>
    <xf numFmtId="0" fontId="2" fillId="22" borderId="27" xfId="0" applyFont="1" applyFill="1" applyBorder="1" applyAlignment="1" applyProtection="1">
      <alignment horizontal="center" vertical="center"/>
      <protection locked="0"/>
    </xf>
    <xf numFmtId="0" fontId="23" fillId="0" borderId="28" xfId="221" applyBorder="1">
      <alignment vertical="center"/>
      <protection/>
    </xf>
    <xf numFmtId="0" fontId="23" fillId="0" borderId="29" xfId="221" applyBorder="1">
      <alignment vertical="center"/>
      <protection/>
    </xf>
    <xf numFmtId="0" fontId="23" fillId="0" borderId="30" xfId="221" applyBorder="1">
      <alignment vertical="center"/>
      <protection/>
    </xf>
    <xf numFmtId="0" fontId="23" fillId="0" borderId="31" xfId="221" applyBorder="1">
      <alignment vertical="center"/>
      <protection/>
    </xf>
    <xf numFmtId="0" fontId="23" fillId="0" borderId="0" xfId="221" applyBorder="1">
      <alignment vertical="center"/>
      <protection/>
    </xf>
    <xf numFmtId="0" fontId="23" fillId="0" borderId="32" xfId="221" applyBorder="1">
      <alignment vertical="center"/>
      <protection/>
    </xf>
    <xf numFmtId="0" fontId="23" fillId="0" borderId="33" xfId="221" applyBorder="1">
      <alignment vertical="center"/>
      <protection/>
    </xf>
    <xf numFmtId="0" fontId="23" fillId="0" borderId="34" xfId="221" applyBorder="1">
      <alignment vertical="center"/>
      <protection/>
    </xf>
    <xf numFmtId="0" fontId="23" fillId="0" borderId="35" xfId="221" applyBorder="1">
      <alignment vertical="center"/>
      <protection/>
    </xf>
    <xf numFmtId="0" fontId="2" fillId="55" borderId="36" xfId="0" applyFont="1" applyFill="1" applyBorder="1" applyAlignment="1" applyProtection="1">
      <alignment horizontal="center" vertical="center"/>
      <protection/>
    </xf>
    <xf numFmtId="0" fontId="0" fillId="0" borderId="0" xfId="0" applyAlignment="1">
      <alignment horizontal="centerContinuous" vertical="center"/>
    </xf>
    <xf numFmtId="0" fontId="31" fillId="0" borderId="26" xfId="0" applyFont="1" applyBorder="1" applyAlignment="1" applyProtection="1">
      <alignment vertical="center"/>
      <protection hidden="1"/>
    </xf>
    <xf numFmtId="0" fontId="30" fillId="0" borderId="0" xfId="0" applyFont="1" applyBorder="1" applyAlignment="1" applyProtection="1">
      <alignment horizontal="centerContinuous" vertical="center"/>
      <protection hidden="1"/>
    </xf>
    <xf numFmtId="0" fontId="0" fillId="21" borderId="24" xfId="0" applyFill="1" applyBorder="1" applyAlignment="1">
      <alignment/>
    </xf>
    <xf numFmtId="0" fontId="0" fillId="0" borderId="0" xfId="0" applyAlignment="1">
      <alignment horizontal="left"/>
    </xf>
    <xf numFmtId="0" fontId="0" fillId="0" borderId="0" xfId="0" applyBorder="1" applyAlignment="1">
      <alignment/>
    </xf>
    <xf numFmtId="0" fontId="0" fillId="10" borderId="24" xfId="0" applyFill="1" applyBorder="1" applyAlignment="1">
      <alignment/>
    </xf>
    <xf numFmtId="0" fontId="0" fillId="12" borderId="24" xfId="0" applyFill="1" applyBorder="1" applyAlignment="1">
      <alignment/>
    </xf>
    <xf numFmtId="0" fontId="0" fillId="12" borderId="24" xfId="0" applyFill="1" applyBorder="1" applyAlignment="1">
      <alignment horizontal="left"/>
    </xf>
    <xf numFmtId="0" fontId="0" fillId="12" borderId="24" xfId="0" applyFill="1" applyBorder="1" applyAlignment="1">
      <alignment/>
    </xf>
    <xf numFmtId="0" fontId="0" fillId="56" borderId="24" xfId="0" applyFill="1" applyBorder="1" applyAlignment="1">
      <alignment/>
    </xf>
    <xf numFmtId="0" fontId="0" fillId="57" borderId="24" xfId="0" applyFill="1" applyBorder="1" applyAlignment="1">
      <alignment/>
    </xf>
    <xf numFmtId="0" fontId="56" fillId="0" borderId="0" xfId="0" applyFont="1" applyAlignment="1" applyProtection="1">
      <alignment vertical="top" wrapText="1"/>
      <protection hidden="1"/>
    </xf>
    <xf numFmtId="0" fontId="56" fillId="0" borderId="0" xfId="0" applyFont="1" applyAlignment="1">
      <alignment vertical="top" wrapText="1"/>
    </xf>
    <xf numFmtId="0" fontId="0" fillId="0" borderId="0" xfId="0" applyAlignment="1">
      <alignment/>
    </xf>
    <xf numFmtId="0" fontId="2" fillId="55" borderId="37" xfId="0" applyFont="1" applyFill="1" applyBorder="1" applyAlignment="1" applyProtection="1">
      <alignment horizontal="center" vertical="center"/>
      <protection/>
    </xf>
    <xf numFmtId="0" fontId="2" fillId="55" borderId="38" xfId="0" applyFont="1" applyFill="1" applyBorder="1" applyAlignment="1" applyProtection="1">
      <alignment horizontal="center" vertical="center"/>
      <protection/>
    </xf>
    <xf numFmtId="0" fontId="29" fillId="0" borderId="0" xfId="0" applyFont="1" applyAlignment="1" applyProtection="1">
      <alignment horizontal="right" vertical="center"/>
      <protection hidden="1"/>
    </xf>
    <xf numFmtId="0" fontId="56" fillId="0" borderId="0" xfId="0" applyFont="1" applyAlignment="1" applyProtection="1">
      <alignment horizontal="left" vertical="top" wrapText="1"/>
      <protection hidden="1"/>
    </xf>
    <xf numFmtId="0" fontId="2" fillId="22" borderId="39" xfId="0" applyFont="1" applyFill="1" applyBorder="1" applyAlignment="1" applyProtection="1">
      <alignment horizontal="left" vertical="center"/>
      <protection hidden="1" locked="0"/>
    </xf>
    <xf numFmtId="0" fontId="2" fillId="22" borderId="27" xfId="0" applyFont="1" applyFill="1" applyBorder="1" applyAlignment="1" applyProtection="1">
      <alignment horizontal="left" vertical="center"/>
      <protection locked="0"/>
    </xf>
    <xf numFmtId="0" fontId="2" fillId="22" borderId="40" xfId="0" applyFont="1" applyFill="1"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2" fillId="55" borderId="39" xfId="0" applyFont="1" applyFill="1" applyBorder="1" applyAlignment="1" applyProtection="1">
      <alignment horizontal="center" vertical="center"/>
      <protection hidden="1"/>
    </xf>
    <xf numFmtId="0" fontId="0" fillId="0" borderId="40" xfId="0" applyBorder="1" applyAlignment="1">
      <alignment vertical="center"/>
    </xf>
    <xf numFmtId="0" fontId="0" fillId="0" borderId="40" xfId="0" applyBorder="1" applyAlignment="1" applyProtection="1">
      <alignment horizontal="left" vertical="center"/>
      <protection locked="0"/>
    </xf>
    <xf numFmtId="0" fontId="2" fillId="22" borderId="39" xfId="0" applyFont="1" applyFill="1" applyBorder="1" applyAlignment="1" applyProtection="1">
      <alignment horizontal="left" vertical="center"/>
      <protection locked="0"/>
    </xf>
    <xf numFmtId="0" fontId="56" fillId="0" borderId="0" xfId="0" applyFont="1" applyAlignment="1" applyProtection="1">
      <alignment vertical="top" wrapText="1"/>
      <protection hidden="1"/>
    </xf>
    <xf numFmtId="0" fontId="56" fillId="0" borderId="0" xfId="0" applyFont="1" applyAlignment="1">
      <alignment vertical="top" wrapText="1"/>
    </xf>
    <xf numFmtId="0" fontId="0" fillId="0" borderId="0" xfId="0" applyAlignment="1">
      <alignment/>
    </xf>
    <xf numFmtId="0" fontId="2" fillId="22" borderId="36" xfId="0" applyFont="1" applyFill="1" applyBorder="1" applyAlignment="1" applyProtection="1">
      <alignment horizontal="center" vertical="center"/>
      <protection locked="0"/>
    </xf>
    <xf numFmtId="0" fontId="0" fillId="22" borderId="36" xfId="0" applyFill="1" applyBorder="1" applyAlignment="1" applyProtection="1">
      <alignment horizontal="center" vertical="center"/>
      <protection locked="0"/>
    </xf>
    <xf numFmtId="189" fontId="2" fillId="22" borderId="36" xfId="177" applyNumberFormat="1" applyFont="1" applyFill="1" applyBorder="1" applyAlignment="1" applyProtection="1">
      <alignment vertical="center"/>
      <protection locked="0"/>
    </xf>
    <xf numFmtId="189" fontId="0" fillId="22" borderId="36" xfId="177" applyNumberFormat="1" applyFont="1" applyFill="1" applyBorder="1" applyAlignment="1" applyProtection="1">
      <alignment vertical="center"/>
      <protection locked="0"/>
    </xf>
    <xf numFmtId="0" fontId="2" fillId="0" borderId="39" xfId="0" applyFont="1" applyBorder="1" applyAlignment="1" applyProtection="1">
      <alignment horizontal="distributed" vertical="center" indent="2"/>
      <protection hidden="1"/>
    </xf>
    <xf numFmtId="0" fontId="2" fillId="0" borderId="27" xfId="0" applyFont="1" applyBorder="1" applyAlignment="1" applyProtection="1">
      <alignment horizontal="distributed" vertical="center" indent="2"/>
      <protection hidden="1"/>
    </xf>
    <xf numFmtId="0" fontId="0" fillId="0" borderId="27" xfId="0" applyBorder="1" applyAlignment="1">
      <alignment horizontal="distributed" vertical="center" indent="2"/>
    </xf>
    <xf numFmtId="0" fontId="0" fillId="0" borderId="40" xfId="0" applyBorder="1" applyAlignment="1">
      <alignment horizontal="distributed" vertical="center" indent="2"/>
    </xf>
    <xf numFmtId="0" fontId="2" fillId="55" borderId="41" xfId="0" applyFont="1" applyFill="1" applyBorder="1" applyAlignment="1" applyProtection="1">
      <alignment horizontal="center" vertical="center"/>
      <protection hidden="1"/>
    </xf>
    <xf numFmtId="0" fontId="2" fillId="55" borderId="42" xfId="0" applyFont="1" applyFill="1" applyBorder="1" applyAlignment="1">
      <alignment horizontal="center" vertical="center"/>
    </xf>
    <xf numFmtId="0" fontId="0" fillId="55" borderId="43" xfId="0" applyFill="1" applyBorder="1" applyAlignment="1">
      <alignment vertical="center"/>
    </xf>
    <xf numFmtId="0" fontId="0" fillId="55" borderId="42" xfId="0" applyFill="1" applyBorder="1" applyAlignment="1">
      <alignment vertical="center"/>
    </xf>
    <xf numFmtId="0" fontId="2" fillId="0" borderId="0" xfId="0" applyFont="1" applyAlignment="1" applyProtection="1">
      <alignment horizontal="distributed" vertical="center" indent="1"/>
      <protection hidden="1"/>
    </xf>
    <xf numFmtId="0" fontId="0" fillId="0" borderId="0" xfId="0" applyAlignment="1">
      <alignment horizontal="distributed" vertical="center" indent="1"/>
    </xf>
    <xf numFmtId="0" fontId="2" fillId="21" borderId="39" xfId="0" applyFont="1" applyFill="1" applyBorder="1" applyAlignment="1" applyProtection="1">
      <alignment horizontal="left" vertical="center"/>
      <protection locked="0"/>
    </xf>
    <xf numFmtId="0" fontId="0" fillId="21" borderId="27" xfId="0" applyFill="1" applyBorder="1" applyAlignment="1">
      <alignment horizontal="left" vertical="center"/>
    </xf>
    <xf numFmtId="0" fontId="0" fillId="21" borderId="40" xfId="0" applyFill="1" applyBorder="1" applyAlignment="1">
      <alignment horizontal="left" vertical="center"/>
    </xf>
    <xf numFmtId="0" fontId="2" fillId="22" borderId="39" xfId="0" applyFont="1" applyFill="1" applyBorder="1" applyAlignment="1" applyProtection="1">
      <alignment vertical="center"/>
      <protection locked="0"/>
    </xf>
    <xf numFmtId="0" fontId="2" fillId="22" borderId="27" xfId="0" applyFont="1" applyFill="1" applyBorder="1" applyAlignment="1" applyProtection="1">
      <alignment vertical="center"/>
      <protection locked="0"/>
    </xf>
    <xf numFmtId="0" fontId="2" fillId="22" borderId="40" xfId="0" applyFont="1" applyFill="1" applyBorder="1" applyAlignment="1" applyProtection="1">
      <alignment vertical="center"/>
      <protection locked="0"/>
    </xf>
    <xf numFmtId="0" fontId="2" fillId="55" borderId="24" xfId="0" applyFont="1" applyFill="1" applyBorder="1" applyAlignment="1" applyProtection="1">
      <alignment vertical="center"/>
      <protection hidden="1"/>
    </xf>
    <xf numFmtId="0" fontId="2" fillId="55" borderId="24" xfId="0" applyFont="1" applyFill="1" applyBorder="1" applyAlignment="1">
      <alignment vertical="center"/>
    </xf>
    <xf numFmtId="0" fontId="2" fillId="55" borderId="20" xfId="0" applyFont="1" applyFill="1" applyBorder="1" applyAlignment="1" applyProtection="1">
      <alignment horizontal="center" vertical="center"/>
      <protection hidden="1"/>
    </xf>
    <xf numFmtId="0" fontId="0" fillId="55" borderId="0" xfId="0" applyFill="1" applyBorder="1" applyAlignment="1">
      <alignment vertical="center"/>
    </xf>
    <xf numFmtId="0" fontId="0" fillId="55" borderId="19" xfId="0" applyFill="1" applyBorder="1" applyAlignment="1">
      <alignment vertical="center"/>
    </xf>
    <xf numFmtId="0" fontId="2" fillId="55" borderId="0" xfId="0" applyFont="1" applyFill="1" applyBorder="1" applyAlignment="1">
      <alignment horizontal="center" vertical="center"/>
    </xf>
    <xf numFmtId="0" fontId="2" fillId="22" borderId="24" xfId="0" applyFont="1" applyFill="1" applyBorder="1" applyAlignment="1" applyProtection="1">
      <alignment horizontal="center" vertical="center"/>
      <protection hidden="1" locked="0"/>
    </xf>
    <xf numFmtId="0" fontId="0" fillId="22" borderId="24" xfId="0" applyFill="1" applyBorder="1" applyAlignment="1" applyProtection="1">
      <alignment horizontal="center" vertical="center"/>
      <protection locked="0"/>
    </xf>
    <xf numFmtId="0" fontId="2" fillId="22" borderId="24" xfId="0" applyFont="1" applyFill="1" applyBorder="1" applyAlignment="1" applyProtection="1">
      <alignment horizontal="center" vertical="center"/>
      <protection locked="0"/>
    </xf>
    <xf numFmtId="189" fontId="2" fillId="22" borderId="24" xfId="177" applyNumberFormat="1" applyFont="1" applyFill="1" applyBorder="1" applyAlignment="1" applyProtection="1">
      <alignment vertical="center"/>
      <protection locked="0"/>
    </xf>
    <xf numFmtId="189" fontId="0" fillId="22" borderId="24" xfId="177" applyNumberFormat="1" applyFont="1" applyFill="1" applyBorder="1" applyAlignment="1" applyProtection="1">
      <alignment vertical="center"/>
      <protection locked="0"/>
    </xf>
    <xf numFmtId="0" fontId="29" fillId="0" borderId="0" xfId="0" applyFont="1" applyAlignment="1" applyProtection="1">
      <alignment horizontal="distributed" shrinkToFit="1"/>
      <protection hidden="1"/>
    </xf>
    <xf numFmtId="0" fontId="29" fillId="0" borderId="0" xfId="0" applyFont="1" applyAlignment="1" applyProtection="1">
      <alignment horizontal="distributed" shrinkToFit="1"/>
      <protection/>
    </xf>
    <xf numFmtId="0" fontId="26" fillId="0" borderId="0" xfId="0" applyFont="1" applyAlignment="1">
      <alignment shrinkToFit="1"/>
    </xf>
    <xf numFmtId="0" fontId="29" fillId="22" borderId="44" xfId="0" applyFont="1" applyFill="1" applyBorder="1" applyAlignment="1" applyProtection="1">
      <alignment shrinkToFit="1"/>
      <protection hidden="1" locked="0"/>
    </xf>
    <xf numFmtId="0" fontId="26" fillId="22" borderId="44" xfId="0" applyFont="1" applyFill="1" applyBorder="1" applyAlignment="1" applyProtection="1">
      <alignment shrinkToFit="1"/>
      <protection locked="0"/>
    </xf>
    <xf numFmtId="49" fontId="29" fillId="22" borderId="45" xfId="0" applyNumberFormat="1" applyFont="1" applyFill="1" applyBorder="1" applyAlignment="1" applyProtection="1">
      <alignment shrinkToFit="1"/>
      <protection hidden="1" locked="0"/>
    </xf>
    <xf numFmtId="0" fontId="26" fillId="22" borderId="45" xfId="0" applyFont="1" applyFill="1" applyBorder="1" applyAlignment="1" applyProtection="1">
      <alignment shrinkToFit="1"/>
      <protection locked="0"/>
    </xf>
    <xf numFmtId="0" fontId="2" fillId="55" borderId="39" xfId="0" applyFont="1" applyFill="1" applyBorder="1" applyAlignment="1">
      <alignment vertical="center"/>
    </xf>
    <xf numFmtId="0" fontId="0" fillId="0" borderId="27" xfId="0" applyBorder="1" applyAlignment="1">
      <alignment vertical="center"/>
    </xf>
    <xf numFmtId="0" fontId="2" fillId="55" borderId="24" xfId="0" applyFont="1" applyFill="1" applyBorder="1" applyAlignment="1" applyProtection="1">
      <alignment vertical="center" shrinkToFit="1"/>
      <protection/>
    </xf>
    <xf numFmtId="0" fontId="2" fillId="55" borderId="24" xfId="0" applyFont="1" applyFill="1" applyBorder="1" applyAlignment="1">
      <alignment vertical="center" shrinkToFit="1"/>
    </xf>
    <xf numFmtId="0" fontId="2" fillId="55" borderId="37" xfId="0" applyFont="1" applyFill="1" applyBorder="1" applyAlignment="1" applyProtection="1">
      <alignment vertical="center" shrinkToFit="1"/>
      <protection/>
    </xf>
    <xf numFmtId="0" fontId="2" fillId="55" borderId="37" xfId="0" applyFont="1" applyFill="1" applyBorder="1" applyAlignment="1">
      <alignment vertical="center" shrinkToFit="1"/>
    </xf>
    <xf numFmtId="0" fontId="2" fillId="55" borderId="38" xfId="0" applyFont="1" applyFill="1" applyBorder="1" applyAlignment="1" applyProtection="1">
      <alignment vertical="center" shrinkToFit="1"/>
      <protection/>
    </xf>
    <xf numFmtId="0" fontId="2" fillId="55" borderId="38" xfId="0" applyFont="1" applyFill="1" applyBorder="1" applyAlignment="1">
      <alignment vertical="center" shrinkToFit="1"/>
    </xf>
    <xf numFmtId="0" fontId="2" fillId="55" borderId="36" xfId="0" applyFont="1" applyFill="1" applyBorder="1" applyAlignment="1" applyProtection="1">
      <alignment vertical="center" shrinkToFit="1"/>
      <protection/>
    </xf>
    <xf numFmtId="0" fontId="2" fillId="55" borderId="36" xfId="0" applyFont="1" applyFill="1" applyBorder="1" applyAlignment="1">
      <alignment vertical="center" shrinkToFit="1"/>
    </xf>
    <xf numFmtId="0" fontId="2" fillId="22" borderId="36" xfId="0" applyFont="1" applyFill="1" applyBorder="1" applyAlignment="1" applyProtection="1">
      <alignment horizontal="center" vertical="center"/>
      <protection hidden="1" locked="0"/>
    </xf>
    <xf numFmtId="0" fontId="2" fillId="22" borderId="37" xfId="0" applyFont="1" applyFill="1" applyBorder="1" applyAlignment="1" applyProtection="1">
      <alignment horizontal="center" vertical="center"/>
      <protection hidden="1" locked="0"/>
    </xf>
    <xf numFmtId="0" fontId="0" fillId="22" borderId="37" xfId="0" applyFill="1" applyBorder="1" applyAlignment="1" applyProtection="1">
      <alignment horizontal="center" vertical="center"/>
      <protection locked="0"/>
    </xf>
    <xf numFmtId="0" fontId="2" fillId="55" borderId="39" xfId="0" applyFont="1" applyFill="1" applyBorder="1" applyAlignment="1" applyProtection="1">
      <alignment horizontal="left" vertical="center" shrinkToFit="1"/>
      <protection/>
    </xf>
    <xf numFmtId="0" fontId="2" fillId="55" borderId="27" xfId="0" applyFont="1" applyFill="1" applyBorder="1" applyAlignment="1" applyProtection="1">
      <alignment horizontal="left" vertical="center" shrinkToFit="1"/>
      <protection/>
    </xf>
    <xf numFmtId="0" fontId="2" fillId="55" borderId="27" xfId="0" applyFont="1" applyFill="1" applyBorder="1" applyAlignment="1">
      <alignment horizontal="left" vertical="center" shrinkToFit="1"/>
    </xf>
    <xf numFmtId="0" fontId="2" fillId="55" borderId="40" xfId="0" applyFont="1" applyFill="1" applyBorder="1" applyAlignment="1">
      <alignment horizontal="left" vertical="center" shrinkToFit="1"/>
    </xf>
    <xf numFmtId="0" fontId="29" fillId="0" borderId="44" xfId="0" applyFont="1" applyFill="1" applyBorder="1" applyAlignment="1" applyProtection="1">
      <alignment shrinkToFit="1"/>
      <protection hidden="1" locked="0"/>
    </xf>
    <xf numFmtId="0" fontId="26" fillId="0" borderId="44" xfId="0" applyFont="1" applyFill="1" applyBorder="1" applyAlignment="1">
      <alignment shrinkToFit="1"/>
    </xf>
    <xf numFmtId="0" fontId="2" fillId="0" borderId="24" xfId="0" applyFont="1" applyBorder="1" applyAlignment="1" applyProtection="1">
      <alignment horizontal="center" vertical="center"/>
      <protection hidden="1"/>
    </xf>
    <xf numFmtId="0" fontId="0" fillId="0" borderId="24" xfId="0" applyFont="1" applyBorder="1" applyAlignment="1">
      <alignment horizontal="center" vertical="center"/>
    </xf>
    <xf numFmtId="0" fontId="29" fillId="22" borderId="45" xfId="0" applyFont="1" applyFill="1" applyBorder="1" applyAlignment="1" applyProtection="1">
      <alignment shrinkToFit="1"/>
      <protection hidden="1" locked="0"/>
    </xf>
    <xf numFmtId="0" fontId="2" fillId="55" borderId="39" xfId="0" applyFont="1" applyFill="1" applyBorder="1" applyAlignment="1">
      <alignment vertical="center" shrinkToFit="1"/>
    </xf>
    <xf numFmtId="0" fontId="29" fillId="0" borderId="0" xfId="0" applyFont="1" applyAlignment="1" applyProtection="1">
      <alignment horizontal="right"/>
      <protection hidden="1"/>
    </xf>
    <xf numFmtId="0" fontId="26" fillId="0" borderId="0" xfId="0" applyFont="1" applyAlignment="1">
      <alignment/>
    </xf>
    <xf numFmtId="191" fontId="2" fillId="22" borderId="39" xfId="0" applyNumberFormat="1" applyFont="1" applyFill="1" applyBorder="1" applyAlignment="1" applyProtection="1">
      <alignment horizontal="left" vertical="center"/>
      <protection hidden="1" locked="0"/>
    </xf>
    <xf numFmtId="191" fontId="2" fillId="22" borderId="27" xfId="0" applyNumberFormat="1" applyFont="1" applyFill="1" applyBorder="1" applyAlignment="1" applyProtection="1">
      <alignment horizontal="left" vertical="center"/>
      <protection locked="0"/>
    </xf>
    <xf numFmtId="191" fontId="2" fillId="22" borderId="40" xfId="0" applyNumberFormat="1" applyFont="1" applyFill="1" applyBorder="1" applyAlignment="1" applyProtection="1">
      <alignment horizontal="left" vertical="center"/>
      <protection locked="0"/>
    </xf>
    <xf numFmtId="0" fontId="2" fillId="22" borderId="37" xfId="0" applyFont="1" applyFill="1" applyBorder="1" applyAlignment="1" applyProtection="1">
      <alignment horizontal="center" vertical="center"/>
      <protection locked="0"/>
    </xf>
    <xf numFmtId="189" fontId="2" fillId="22" borderId="37" xfId="177" applyNumberFormat="1" applyFont="1" applyFill="1" applyBorder="1" applyAlignment="1" applyProtection="1">
      <alignment vertical="center"/>
      <protection locked="0"/>
    </xf>
    <xf numFmtId="189" fontId="0" fillId="22" borderId="37" xfId="177" applyNumberFormat="1" applyFont="1" applyFill="1" applyBorder="1" applyAlignment="1" applyProtection="1">
      <alignment vertical="center"/>
      <protection locked="0"/>
    </xf>
    <xf numFmtId="0" fontId="0" fillId="0" borderId="24" xfId="0" applyBorder="1" applyAlignment="1">
      <alignment horizontal="center" vertical="center"/>
    </xf>
    <xf numFmtId="0" fontId="29" fillId="0" borderId="0" xfId="0" applyFont="1" applyAlignment="1" applyProtection="1">
      <alignment shrinkToFit="1"/>
      <protection/>
    </xf>
    <xf numFmtId="0" fontId="5" fillId="0" borderId="24" xfId="0" applyFont="1" applyBorder="1" applyAlignment="1" applyProtection="1">
      <alignment horizontal="center" vertical="center"/>
      <protection hidden="1"/>
    </xf>
    <xf numFmtId="0" fontId="5" fillId="0" borderId="24" xfId="0" applyFont="1" applyBorder="1" applyAlignment="1">
      <alignment horizontal="center" vertical="center"/>
    </xf>
    <xf numFmtId="0" fontId="2" fillId="22" borderId="38" xfId="0" applyFont="1" applyFill="1" applyBorder="1" applyAlignment="1" applyProtection="1">
      <alignment horizontal="center" vertical="center"/>
      <protection locked="0"/>
    </xf>
    <xf numFmtId="0" fontId="0" fillId="22" borderId="38" xfId="0" applyFill="1" applyBorder="1" applyAlignment="1" applyProtection="1">
      <alignment horizontal="center" vertical="center"/>
      <protection locked="0"/>
    </xf>
    <xf numFmtId="189" fontId="2" fillId="22" borderId="38" xfId="177" applyNumberFormat="1" applyFont="1" applyFill="1" applyBorder="1" applyAlignment="1" applyProtection="1">
      <alignment vertical="center"/>
      <protection locked="0"/>
    </xf>
    <xf numFmtId="189" fontId="0" fillId="22" borderId="38" xfId="177" applyNumberFormat="1" applyFont="1" applyFill="1" applyBorder="1" applyAlignment="1" applyProtection="1">
      <alignment vertical="center"/>
      <protection locked="0"/>
    </xf>
    <xf numFmtId="0" fontId="28" fillId="0" borderId="0" xfId="0" applyFont="1" applyAlignment="1" applyProtection="1">
      <alignment vertical="center"/>
      <protection hidden="1"/>
    </xf>
    <xf numFmtId="0" fontId="26" fillId="0" borderId="0" xfId="0" applyFont="1" applyAlignment="1">
      <alignment vertical="center"/>
    </xf>
    <xf numFmtId="57" fontId="2" fillId="22" borderId="39" xfId="0" applyNumberFormat="1" applyFont="1" applyFill="1" applyBorder="1" applyAlignment="1" applyProtection="1">
      <alignment horizontal="center" vertical="center"/>
      <protection hidden="1" locked="0"/>
    </xf>
    <xf numFmtId="0" fontId="0" fillId="22" borderId="40" xfId="0" applyFill="1" applyBorder="1" applyAlignment="1" applyProtection="1">
      <alignment horizontal="center" vertical="center"/>
      <protection locked="0"/>
    </xf>
    <xf numFmtId="0" fontId="2" fillId="58" borderId="38" xfId="0" applyFont="1" applyFill="1" applyBorder="1" applyAlignment="1" applyProtection="1">
      <alignment horizontal="center" vertical="center"/>
      <protection hidden="1"/>
    </xf>
    <xf numFmtId="0" fontId="0" fillId="58" borderId="38" xfId="0" applyFill="1" applyBorder="1" applyAlignment="1" applyProtection="1">
      <alignment horizontal="center" vertical="center"/>
      <protection/>
    </xf>
    <xf numFmtId="49" fontId="2" fillId="22" borderId="39" xfId="0" applyNumberFormat="1" applyFont="1" applyFill="1" applyBorder="1" applyAlignment="1" applyProtection="1">
      <alignment horizontal="right" vertical="center"/>
      <protection hidden="1" locked="0"/>
    </xf>
    <xf numFmtId="0" fontId="0" fillId="0" borderId="27" xfId="0" applyBorder="1" applyAlignment="1" applyProtection="1">
      <alignment horizontal="right" vertical="center"/>
      <protection locked="0"/>
    </xf>
    <xf numFmtId="0" fontId="0" fillId="0" borderId="40" xfId="0" applyBorder="1" applyAlignment="1" applyProtection="1">
      <alignment horizontal="right" vertical="center"/>
      <protection locked="0"/>
    </xf>
    <xf numFmtId="49" fontId="2" fillId="22" borderId="39" xfId="0" applyNumberFormat="1" applyFont="1" applyFill="1" applyBorder="1" applyAlignment="1" applyProtection="1">
      <alignment horizontal="left" vertical="center"/>
      <protection locked="0"/>
    </xf>
    <xf numFmtId="192" fontId="5" fillId="0" borderId="24" xfId="0" applyNumberFormat="1" applyFont="1" applyBorder="1" applyAlignment="1" applyProtection="1">
      <alignment horizontal="center" vertical="center"/>
      <protection hidden="1"/>
    </xf>
    <xf numFmtId="192" fontId="5" fillId="0" borderId="24" xfId="0" applyNumberFormat="1" applyFont="1" applyBorder="1" applyAlignment="1">
      <alignment horizontal="center" vertical="center"/>
    </xf>
    <xf numFmtId="192" fontId="0" fillId="0" borderId="24" xfId="0" applyNumberFormat="1" applyBorder="1" applyAlignment="1">
      <alignment horizontal="center" vertical="center"/>
    </xf>
    <xf numFmtId="190" fontId="2" fillId="55" borderId="39" xfId="0" applyNumberFormat="1" applyFont="1" applyFill="1" applyBorder="1" applyAlignment="1">
      <alignment horizontal="left" vertical="center"/>
    </xf>
    <xf numFmtId="190" fontId="2" fillId="55" borderId="27" xfId="0" applyNumberFormat="1" applyFont="1" applyFill="1" applyBorder="1" applyAlignment="1">
      <alignment horizontal="left" vertical="center"/>
    </xf>
    <xf numFmtId="190" fontId="2" fillId="55" borderId="40" xfId="0" applyNumberFormat="1" applyFont="1" applyFill="1" applyBorder="1" applyAlignment="1">
      <alignment horizontal="left" vertical="center"/>
    </xf>
    <xf numFmtId="0" fontId="30" fillId="0" borderId="0" xfId="0" applyFont="1" applyAlignment="1" applyProtection="1">
      <alignment vertical="center" wrapText="1"/>
      <protection hidden="1"/>
    </xf>
    <xf numFmtId="0" fontId="37" fillId="0" borderId="0" xfId="0" applyFont="1" applyAlignment="1" applyProtection="1">
      <alignment horizontal="distributed" shrinkToFit="1"/>
      <protection hidden="1"/>
    </xf>
    <xf numFmtId="0" fontId="37" fillId="0" borderId="0" xfId="0" applyFont="1" applyAlignment="1" applyProtection="1">
      <alignment horizontal="distributed" shrinkToFit="1"/>
      <protection/>
    </xf>
    <xf numFmtId="0" fontId="38" fillId="0" borderId="0" xfId="0" applyFont="1" applyAlignment="1">
      <alignment shrinkToFit="1"/>
    </xf>
  </cellXfs>
  <cellStyles count="220">
    <cellStyle name="Normal" xfId="0"/>
    <cellStyle name="20% - アクセント 1" xfId="15"/>
    <cellStyle name="20% - アクセント 1 2" xfId="16"/>
    <cellStyle name="20% - アクセント 1 2 2" xfId="17"/>
    <cellStyle name="20% - アクセント 1 3" xfId="18"/>
    <cellStyle name="20% - アクセント 1 3 2" xfId="19"/>
    <cellStyle name="20% - アクセント 2" xfId="20"/>
    <cellStyle name="20% - アクセント 2 2" xfId="21"/>
    <cellStyle name="20% - アクセント 2 2 2" xfId="22"/>
    <cellStyle name="20% - アクセント 2 3" xfId="23"/>
    <cellStyle name="20% - アクセント 2 3 2" xfId="24"/>
    <cellStyle name="20% - アクセント 3" xfId="25"/>
    <cellStyle name="20% - アクセント 3 2" xfId="26"/>
    <cellStyle name="20% - アクセント 3 2 2" xfId="27"/>
    <cellStyle name="20% - アクセント 3 3" xfId="28"/>
    <cellStyle name="20% - アクセント 3 3 2" xfId="29"/>
    <cellStyle name="20% - アクセント 4" xfId="30"/>
    <cellStyle name="20% - アクセント 4 2" xfId="31"/>
    <cellStyle name="20% - アクセント 4 2 2" xfId="32"/>
    <cellStyle name="20% - アクセント 4 3" xfId="33"/>
    <cellStyle name="20% - アクセント 4 3 2" xfId="34"/>
    <cellStyle name="20% - アクセント 5" xfId="35"/>
    <cellStyle name="20% - アクセント 5 2" xfId="36"/>
    <cellStyle name="20% - アクセント 5 2 2" xfId="37"/>
    <cellStyle name="20% - アクセント 5 3" xfId="38"/>
    <cellStyle name="20% - アクセント 5 3 2" xfId="39"/>
    <cellStyle name="20% - アクセント 6" xfId="40"/>
    <cellStyle name="20% - アクセント 6 2" xfId="41"/>
    <cellStyle name="20% - アクセント 6 2 2" xfId="42"/>
    <cellStyle name="20% - アクセント 6 3" xfId="43"/>
    <cellStyle name="20% - アクセント 6 3 2" xfId="44"/>
    <cellStyle name="40% - アクセント 1" xfId="45"/>
    <cellStyle name="40% - アクセント 1 2" xfId="46"/>
    <cellStyle name="40% - アクセント 1 2 2" xfId="47"/>
    <cellStyle name="40% - アクセント 1 3" xfId="48"/>
    <cellStyle name="40% - アクセント 1 3 2" xfId="49"/>
    <cellStyle name="40% - アクセント 2" xfId="50"/>
    <cellStyle name="40% - アクセント 2 2" xfId="51"/>
    <cellStyle name="40% - アクセント 2 2 2" xfId="52"/>
    <cellStyle name="40% - アクセント 2 3" xfId="53"/>
    <cellStyle name="40% - アクセント 2 3 2" xfId="54"/>
    <cellStyle name="40% - アクセント 3" xfId="55"/>
    <cellStyle name="40% - アクセント 3 2" xfId="56"/>
    <cellStyle name="40% - アクセント 3 2 2" xfId="57"/>
    <cellStyle name="40% - アクセント 3 3" xfId="58"/>
    <cellStyle name="40% - アクセント 3 3 2" xfId="59"/>
    <cellStyle name="40% - アクセント 4" xfId="60"/>
    <cellStyle name="40% - アクセント 4 2" xfId="61"/>
    <cellStyle name="40% - アクセント 4 2 2" xfId="62"/>
    <cellStyle name="40% - アクセント 4 3" xfId="63"/>
    <cellStyle name="40% - アクセント 4 3 2" xfId="64"/>
    <cellStyle name="40% - アクセント 5" xfId="65"/>
    <cellStyle name="40% - アクセント 5 2" xfId="66"/>
    <cellStyle name="40% - アクセント 5 2 2" xfId="67"/>
    <cellStyle name="40% - アクセント 5 3" xfId="68"/>
    <cellStyle name="40% - アクセント 5 3 2" xfId="69"/>
    <cellStyle name="40% - アクセント 6" xfId="70"/>
    <cellStyle name="40% - アクセント 6 2" xfId="71"/>
    <cellStyle name="40% - アクセント 6 2 2" xfId="72"/>
    <cellStyle name="40% - アクセント 6 3" xfId="73"/>
    <cellStyle name="40% - アクセント 6 3 2" xfId="74"/>
    <cellStyle name="60% - アクセント 1" xfId="75"/>
    <cellStyle name="60% - アクセント 1 2" xfId="76"/>
    <cellStyle name="60% - アクセント 1 2 2" xfId="77"/>
    <cellStyle name="60% - アクセント 1 3" xfId="78"/>
    <cellStyle name="60% - アクセント 1 3 2" xfId="79"/>
    <cellStyle name="60% - アクセント 2" xfId="80"/>
    <cellStyle name="60% - アクセント 2 2" xfId="81"/>
    <cellStyle name="60% - アクセント 2 2 2" xfId="82"/>
    <cellStyle name="60% - アクセント 2 3" xfId="83"/>
    <cellStyle name="60% - アクセント 2 3 2" xfId="84"/>
    <cellStyle name="60% - アクセント 3" xfId="85"/>
    <cellStyle name="60% - アクセント 3 2" xfId="86"/>
    <cellStyle name="60% - アクセント 3 2 2" xfId="87"/>
    <cellStyle name="60% - アクセント 3 3" xfId="88"/>
    <cellStyle name="60% - アクセント 3 3 2" xfId="89"/>
    <cellStyle name="60% - アクセント 4" xfId="90"/>
    <cellStyle name="60% - アクセント 4 2" xfId="91"/>
    <cellStyle name="60% - アクセント 4 2 2" xfId="92"/>
    <cellStyle name="60% - アクセント 4 3" xfId="93"/>
    <cellStyle name="60% - アクセント 4 3 2" xfId="94"/>
    <cellStyle name="60% - アクセント 5" xfId="95"/>
    <cellStyle name="60% - アクセント 5 2" xfId="96"/>
    <cellStyle name="60% - アクセント 5 2 2" xfId="97"/>
    <cellStyle name="60% - アクセント 5 3" xfId="98"/>
    <cellStyle name="60% - アクセント 5 3 2" xfId="99"/>
    <cellStyle name="60% - アクセント 6" xfId="100"/>
    <cellStyle name="60% - アクセント 6 2" xfId="101"/>
    <cellStyle name="60% - アクセント 6 2 2" xfId="102"/>
    <cellStyle name="60% - アクセント 6 3" xfId="103"/>
    <cellStyle name="60% - アクセント 6 3 2" xfId="104"/>
    <cellStyle name="アクセント 1" xfId="105"/>
    <cellStyle name="アクセント 1 2" xfId="106"/>
    <cellStyle name="アクセント 1 2 2" xfId="107"/>
    <cellStyle name="アクセント 1 3" xfId="108"/>
    <cellStyle name="アクセント 1 3 2" xfId="109"/>
    <cellStyle name="アクセント 2" xfId="110"/>
    <cellStyle name="アクセント 2 2" xfId="111"/>
    <cellStyle name="アクセント 2 2 2" xfId="112"/>
    <cellStyle name="アクセント 2 3" xfId="113"/>
    <cellStyle name="アクセント 2 3 2" xfId="114"/>
    <cellStyle name="アクセント 3" xfId="115"/>
    <cellStyle name="アクセント 3 2" xfId="116"/>
    <cellStyle name="アクセント 3 2 2" xfId="117"/>
    <cellStyle name="アクセント 3 3" xfId="118"/>
    <cellStyle name="アクセント 3 3 2" xfId="119"/>
    <cellStyle name="アクセント 4" xfId="120"/>
    <cellStyle name="アクセント 4 2" xfId="121"/>
    <cellStyle name="アクセント 4 2 2" xfId="122"/>
    <cellStyle name="アクセント 4 3" xfId="123"/>
    <cellStyle name="アクセント 4 3 2" xfId="124"/>
    <cellStyle name="アクセント 5" xfId="125"/>
    <cellStyle name="アクセント 5 2" xfId="126"/>
    <cellStyle name="アクセント 5 2 2" xfId="127"/>
    <cellStyle name="アクセント 5 3" xfId="128"/>
    <cellStyle name="アクセント 5 3 2" xfId="129"/>
    <cellStyle name="アクセント 6" xfId="130"/>
    <cellStyle name="アクセント 6 2" xfId="131"/>
    <cellStyle name="アクセント 6 2 2" xfId="132"/>
    <cellStyle name="アクセント 6 3" xfId="133"/>
    <cellStyle name="アクセント 6 3 2" xfId="134"/>
    <cellStyle name="タイトル" xfId="135"/>
    <cellStyle name="タイトル 2" xfId="136"/>
    <cellStyle name="タイトル 2 2" xfId="137"/>
    <cellStyle name="タイトル 3" xfId="138"/>
    <cellStyle name="タイトル 3 2" xfId="139"/>
    <cellStyle name="チェック セル" xfId="140"/>
    <cellStyle name="チェック セル 2" xfId="141"/>
    <cellStyle name="チェック セル 2 2" xfId="142"/>
    <cellStyle name="チェック セル 3" xfId="143"/>
    <cellStyle name="チェック セル 3 2" xfId="144"/>
    <cellStyle name="どちらでもない" xfId="145"/>
    <cellStyle name="どちらでもない 2" xfId="146"/>
    <cellStyle name="どちらでもない 2 2" xfId="147"/>
    <cellStyle name="どちらでもない 3" xfId="148"/>
    <cellStyle name="どちらでもない 3 2" xfId="149"/>
    <cellStyle name="Percent" xfId="150"/>
    <cellStyle name="Hyperlink" xfId="151"/>
    <cellStyle name="メモ" xfId="152"/>
    <cellStyle name="メモ 2" xfId="153"/>
    <cellStyle name="メモ 2 2" xfId="154"/>
    <cellStyle name="メモ 3" xfId="155"/>
    <cellStyle name="メモ 3 2" xfId="156"/>
    <cellStyle name="リンク セル" xfId="157"/>
    <cellStyle name="リンク セル 2" xfId="158"/>
    <cellStyle name="リンク セル 2 2" xfId="159"/>
    <cellStyle name="リンク セル 3" xfId="160"/>
    <cellStyle name="リンク セル 3 2" xfId="161"/>
    <cellStyle name="悪い" xfId="162"/>
    <cellStyle name="悪い 2" xfId="163"/>
    <cellStyle name="悪い 2 2" xfId="164"/>
    <cellStyle name="悪い 3" xfId="165"/>
    <cellStyle name="悪い 3 2" xfId="166"/>
    <cellStyle name="計算" xfId="167"/>
    <cellStyle name="計算 2" xfId="168"/>
    <cellStyle name="計算 2 2" xfId="169"/>
    <cellStyle name="計算 3" xfId="170"/>
    <cellStyle name="計算 3 2" xfId="171"/>
    <cellStyle name="警告文" xfId="172"/>
    <cellStyle name="警告文 2" xfId="173"/>
    <cellStyle name="警告文 2 2" xfId="174"/>
    <cellStyle name="警告文 3" xfId="175"/>
    <cellStyle name="警告文 3 2" xfId="176"/>
    <cellStyle name="Comma [0]" xfId="177"/>
    <cellStyle name="Comma" xfId="178"/>
    <cellStyle name="見出し 1" xfId="179"/>
    <cellStyle name="見出し 1 2" xfId="180"/>
    <cellStyle name="見出し 1 2 2" xfId="181"/>
    <cellStyle name="見出し 1 3" xfId="182"/>
    <cellStyle name="見出し 1 3 2" xfId="183"/>
    <cellStyle name="見出し 2" xfId="184"/>
    <cellStyle name="見出し 2 2" xfId="185"/>
    <cellStyle name="見出し 2 2 2" xfId="186"/>
    <cellStyle name="見出し 2 3" xfId="187"/>
    <cellStyle name="見出し 2 3 2" xfId="188"/>
    <cellStyle name="見出し 3" xfId="189"/>
    <cellStyle name="見出し 3 2" xfId="190"/>
    <cellStyle name="見出し 3 2 2" xfId="191"/>
    <cellStyle name="見出し 3 3" xfId="192"/>
    <cellStyle name="見出し 3 3 2" xfId="193"/>
    <cellStyle name="見出し 4" xfId="194"/>
    <cellStyle name="見出し 4 2" xfId="195"/>
    <cellStyle name="見出し 4 2 2" xfId="196"/>
    <cellStyle name="見出し 4 3" xfId="197"/>
    <cellStyle name="見出し 4 3 2" xfId="198"/>
    <cellStyle name="集計" xfId="199"/>
    <cellStyle name="集計 2" xfId="200"/>
    <cellStyle name="集計 2 2" xfId="201"/>
    <cellStyle name="集計 3" xfId="202"/>
    <cellStyle name="集計 3 2" xfId="203"/>
    <cellStyle name="出力" xfId="204"/>
    <cellStyle name="出力 2" xfId="205"/>
    <cellStyle name="出力 2 2" xfId="206"/>
    <cellStyle name="出力 3" xfId="207"/>
    <cellStyle name="出力 3 2" xfId="208"/>
    <cellStyle name="説明文" xfId="209"/>
    <cellStyle name="説明文 2" xfId="210"/>
    <cellStyle name="説明文 2 2" xfId="211"/>
    <cellStyle name="説明文 3" xfId="212"/>
    <cellStyle name="説明文 3 2" xfId="213"/>
    <cellStyle name="Currency [0]" xfId="214"/>
    <cellStyle name="Currency" xfId="215"/>
    <cellStyle name="入力" xfId="216"/>
    <cellStyle name="入力 2" xfId="217"/>
    <cellStyle name="入力 2 2" xfId="218"/>
    <cellStyle name="入力 3" xfId="219"/>
    <cellStyle name="入力 3 2" xfId="220"/>
    <cellStyle name="標準 2" xfId="221"/>
    <cellStyle name="標準 3" xfId="222"/>
    <cellStyle name="標準 4" xfId="223"/>
    <cellStyle name="標準 5" xfId="224"/>
    <cellStyle name="標準 6" xfId="225"/>
    <cellStyle name="標準 7" xfId="226"/>
    <cellStyle name="標準 8" xfId="227"/>
    <cellStyle name="Followed Hyperlink" xfId="228"/>
    <cellStyle name="良い" xfId="229"/>
    <cellStyle name="良い 2" xfId="230"/>
    <cellStyle name="良い 2 2" xfId="231"/>
    <cellStyle name="良い 3" xfId="232"/>
    <cellStyle name="良い 3 2" xfId="2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85725</xdr:colOff>
      <xdr:row>94</xdr:row>
      <xdr:rowOff>0</xdr:rowOff>
    </xdr:from>
    <xdr:ext cx="123825" cy="228600"/>
    <xdr:sp fLocksText="0">
      <xdr:nvSpPr>
        <xdr:cNvPr id="1" name="Text Box 3"/>
        <xdr:cNvSpPr txBox="1">
          <a:spLocks noChangeArrowheads="1"/>
        </xdr:cNvSpPr>
      </xdr:nvSpPr>
      <xdr:spPr>
        <a:xfrm>
          <a:off x="6829425" y="30413325"/>
          <a:ext cx="123825" cy="2286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18</xdr:col>
      <xdr:colOff>85725</xdr:colOff>
      <xdr:row>94</xdr:row>
      <xdr:rowOff>0</xdr:rowOff>
    </xdr:from>
    <xdr:ext cx="123825" cy="228600"/>
    <xdr:sp fLocksText="0">
      <xdr:nvSpPr>
        <xdr:cNvPr id="2" name="Text Box 8"/>
        <xdr:cNvSpPr txBox="1">
          <a:spLocks noChangeArrowheads="1"/>
        </xdr:cNvSpPr>
      </xdr:nvSpPr>
      <xdr:spPr>
        <a:xfrm>
          <a:off x="6829425" y="30413325"/>
          <a:ext cx="123825" cy="2286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BQ101"/>
  <sheetViews>
    <sheetView tabSelected="1" view="pageBreakPreview" zoomScaleSheetLayoutView="100" zoomScalePageLayoutView="0" workbookViewId="0" topLeftCell="A13">
      <selection activeCell="T16" sqref="T16:AC16"/>
    </sheetView>
  </sheetViews>
  <sheetFormatPr defaultColWidth="4.75390625" defaultRowHeight="24.75" customHeight="1"/>
  <cols>
    <col min="1" max="1" width="7.75390625" style="1" customWidth="1"/>
    <col min="2" max="53" width="4.75390625" style="1" customWidth="1"/>
    <col min="54" max="54" width="5.75390625" style="1" customWidth="1"/>
    <col min="55" max="55" width="6.00390625" style="1" bestFit="1" customWidth="1"/>
    <col min="56" max="56" width="8.25390625" style="1" bestFit="1" customWidth="1"/>
    <col min="57" max="57" width="5.75390625" style="1" customWidth="1"/>
    <col min="58" max="58" width="12.75390625" style="1" bestFit="1" customWidth="1"/>
    <col min="59" max="59" width="15.25390625" style="1" bestFit="1" customWidth="1"/>
    <col min="60" max="60" width="5.75390625" style="1" customWidth="1"/>
    <col min="61" max="61" width="17.375" style="1" bestFit="1" customWidth="1"/>
    <col min="62" max="62" width="20.00390625" style="1" bestFit="1" customWidth="1"/>
    <col min="63" max="63" width="5.75390625" style="1" customWidth="1"/>
    <col min="64" max="64" width="10.25390625" style="1" bestFit="1" customWidth="1"/>
    <col min="65" max="65" width="15.375" style="1" bestFit="1" customWidth="1"/>
    <col min="66" max="66" width="5.75390625" style="1" customWidth="1"/>
    <col min="67" max="67" width="12.75390625" style="1" bestFit="1" customWidth="1"/>
    <col min="68" max="68" width="19.125" style="1" bestFit="1" customWidth="1"/>
    <col min="69" max="16384" width="4.75390625" style="1" customWidth="1"/>
  </cols>
  <sheetData>
    <row r="1" spans="2:69" ht="24.75" customHeight="1">
      <c r="B1" s="78" t="s">
        <v>127</v>
      </c>
      <c r="C1" s="79"/>
      <c r="D1" s="79"/>
      <c r="E1" s="79"/>
      <c r="F1" s="79"/>
      <c r="G1" s="80"/>
      <c r="H1" s="81"/>
      <c r="V1" s="131" t="s">
        <v>125</v>
      </c>
      <c r="W1" s="143"/>
      <c r="X1" s="143"/>
      <c r="Y1" s="143"/>
      <c r="Z1" s="131"/>
      <c r="AA1" s="143"/>
      <c r="AB1" s="143"/>
      <c r="AC1" s="143"/>
      <c r="BA1" s="34"/>
      <c r="BB1" s="35"/>
      <c r="BC1" s="35"/>
      <c r="BD1" s="35"/>
      <c r="BE1" s="35"/>
      <c r="BF1" s="35"/>
      <c r="BG1" s="35"/>
      <c r="BH1" s="35"/>
      <c r="BI1" s="35"/>
      <c r="BJ1" s="35"/>
      <c r="BK1" s="35"/>
      <c r="BL1" s="35"/>
      <c r="BM1" s="35"/>
      <c r="BN1" s="35"/>
      <c r="BO1" s="35"/>
      <c r="BP1" s="35"/>
      <c r="BQ1" s="36"/>
    </row>
    <row r="2" spans="2:69" ht="24.75" customHeight="1">
      <c r="B2" s="5"/>
      <c r="C2" s="4"/>
      <c r="D2" s="4"/>
      <c r="E2" s="4"/>
      <c r="F2" s="4"/>
      <c r="G2" s="4"/>
      <c r="H2" s="3"/>
      <c r="V2" s="143"/>
      <c r="W2" s="143"/>
      <c r="X2" s="143"/>
      <c r="Y2" s="143"/>
      <c r="Z2" s="143"/>
      <c r="AA2" s="143"/>
      <c r="AB2" s="143"/>
      <c r="AC2" s="143"/>
      <c r="AF2" s="9"/>
      <c r="BA2" s="37"/>
      <c r="BB2" s="38" t="s">
        <v>163</v>
      </c>
      <c r="BC2" s="38"/>
      <c r="BD2" s="38"/>
      <c r="BE2" s="38" t="s">
        <v>8</v>
      </c>
      <c r="BF2" s="38"/>
      <c r="BG2" s="38"/>
      <c r="BH2" s="38" t="s">
        <v>9</v>
      </c>
      <c r="BI2" s="38"/>
      <c r="BJ2" s="38"/>
      <c r="BK2" s="38" t="s">
        <v>10</v>
      </c>
      <c r="BL2" s="38"/>
      <c r="BM2" s="38"/>
      <c r="BN2" s="38" t="s">
        <v>12</v>
      </c>
      <c r="BO2" s="38"/>
      <c r="BP2" s="38"/>
      <c r="BQ2" s="39"/>
    </row>
    <row r="3" spans="2:69" ht="24.75" customHeight="1">
      <c r="B3" s="5"/>
      <c r="C3" s="4"/>
      <c r="D3" s="4"/>
      <c r="E3" s="4"/>
      <c r="F3" s="4"/>
      <c r="G3" s="4"/>
      <c r="H3" s="3"/>
      <c r="V3" s="131" t="s">
        <v>126</v>
      </c>
      <c r="W3" s="143"/>
      <c r="X3" s="143"/>
      <c r="Y3" s="143"/>
      <c r="Z3" s="131"/>
      <c r="AA3" s="143"/>
      <c r="AB3" s="143"/>
      <c r="AC3" s="143"/>
      <c r="AF3" s="9"/>
      <c r="BA3" s="37"/>
      <c r="BB3" s="29">
        <v>1</v>
      </c>
      <c r="BC3" s="29" t="s">
        <v>164</v>
      </c>
      <c r="BD3" s="29" t="str">
        <f>BB3&amp;"："&amp;BC3</f>
        <v>1：新規</v>
      </c>
      <c r="BE3" s="30">
        <v>0</v>
      </c>
      <c r="BF3" s="11" t="s">
        <v>321</v>
      </c>
      <c r="BG3" s="10" t="str">
        <f>BE3&amp;"："&amp;BF3</f>
        <v>0：国土交通省</v>
      </c>
      <c r="BH3" s="29">
        <v>1</v>
      </c>
      <c r="BI3" s="10" t="s">
        <v>168</v>
      </c>
      <c r="BJ3" s="10" t="str">
        <f>BH3&amp;"："&amp;BI3</f>
        <v>1：尾道市内に本店</v>
      </c>
      <c r="BK3" s="29">
        <v>110</v>
      </c>
      <c r="BL3" s="10" t="s">
        <v>14</v>
      </c>
      <c r="BM3" s="10" t="str">
        <f>BK3&amp;"："&amp;BL3</f>
        <v>110：尾道</v>
      </c>
      <c r="BN3" s="29">
        <v>1101</v>
      </c>
      <c r="BO3" s="10" t="s">
        <v>14</v>
      </c>
      <c r="BP3" s="10" t="str">
        <f>BN3&amp;"："&amp;BO3</f>
        <v>1101：尾道</v>
      </c>
      <c r="BQ3" s="39"/>
    </row>
    <row r="4" spans="2:69" ht="24.75" customHeight="1">
      <c r="B4" s="5"/>
      <c r="C4" s="2"/>
      <c r="D4" s="4"/>
      <c r="E4" s="4"/>
      <c r="F4" s="4"/>
      <c r="G4" s="4"/>
      <c r="H4" s="3"/>
      <c r="V4" s="143"/>
      <c r="W4" s="143"/>
      <c r="X4" s="143"/>
      <c r="Y4" s="143"/>
      <c r="Z4" s="143"/>
      <c r="AA4" s="143"/>
      <c r="AB4" s="143"/>
      <c r="AC4" s="143"/>
      <c r="BA4" s="37"/>
      <c r="BB4" s="29">
        <v>2</v>
      </c>
      <c r="BC4" s="29" t="s">
        <v>165</v>
      </c>
      <c r="BD4" s="29" t="str">
        <f>BB4&amp;"："&amp;BC4</f>
        <v>2：更新</v>
      </c>
      <c r="BE4" s="30">
        <v>34</v>
      </c>
      <c r="BF4" s="11" t="s">
        <v>73</v>
      </c>
      <c r="BG4" s="10" t="str">
        <f>BE4&amp;"："&amp;BF4</f>
        <v>34：広島県</v>
      </c>
      <c r="BH4" s="29">
        <v>2</v>
      </c>
      <c r="BI4" s="10" t="s">
        <v>167</v>
      </c>
      <c r="BJ4" s="10" t="str">
        <f>BH4&amp;"："&amp;BI4</f>
        <v>2：尾道市内に支店</v>
      </c>
      <c r="BK4" s="29">
        <v>120</v>
      </c>
      <c r="BL4" s="10" t="s">
        <v>19</v>
      </c>
      <c r="BM4" s="10" t="str">
        <f aca="true" t="shared" si="0" ref="BM4:BM9">BK4&amp;"："&amp;BL4</f>
        <v>120：御調</v>
      </c>
      <c r="BN4" s="29">
        <v>1201</v>
      </c>
      <c r="BO4" s="10" t="s">
        <v>19</v>
      </c>
      <c r="BP4" s="10" t="str">
        <f aca="true" t="shared" si="1" ref="BP4:BP66">BN4&amp;"："&amp;BO4</f>
        <v>1201：御調</v>
      </c>
      <c r="BQ4" s="39"/>
    </row>
    <row r="5" spans="2:69" ht="24.75" customHeight="1">
      <c r="B5" s="5"/>
      <c r="C5" s="4"/>
      <c r="D5" s="4"/>
      <c r="E5" s="4"/>
      <c r="F5" s="4"/>
      <c r="G5" s="4"/>
      <c r="H5" s="3"/>
      <c r="V5" s="131" t="s">
        <v>88</v>
      </c>
      <c r="W5" s="143"/>
      <c r="X5" s="143"/>
      <c r="Y5" s="143"/>
      <c r="Z5" s="145" t="s">
        <v>189</v>
      </c>
      <c r="AA5" s="146"/>
      <c r="AB5" s="146"/>
      <c r="AC5" s="146"/>
      <c r="BA5" s="37"/>
      <c r="BB5" s="38"/>
      <c r="BC5" s="38"/>
      <c r="BD5" s="38"/>
      <c r="BE5" s="30">
        <v>1</v>
      </c>
      <c r="BF5" s="11" t="s">
        <v>18</v>
      </c>
      <c r="BG5" s="10" t="str">
        <f aca="true" t="shared" si="2" ref="BG5:BG51">BE5&amp;"："&amp;BF5</f>
        <v>1：北海道</v>
      </c>
      <c r="BH5" s="29">
        <v>3</v>
      </c>
      <c r="BI5" s="10" t="s">
        <v>169</v>
      </c>
      <c r="BJ5" s="10" t="str">
        <f>BH5&amp;"："&amp;BI5</f>
        <v>3：広島県内に本店</v>
      </c>
      <c r="BK5" s="29">
        <v>130</v>
      </c>
      <c r="BL5" s="10" t="s">
        <v>22</v>
      </c>
      <c r="BM5" s="10" t="str">
        <f t="shared" si="0"/>
        <v>130：向島</v>
      </c>
      <c r="BN5" s="29">
        <v>1301</v>
      </c>
      <c r="BO5" s="10" t="s">
        <v>22</v>
      </c>
      <c r="BP5" s="10" t="str">
        <f t="shared" si="1"/>
        <v>1301：向島</v>
      </c>
      <c r="BQ5" s="39"/>
    </row>
    <row r="6" spans="2:69" ht="24.75" customHeight="1">
      <c r="B6" s="5"/>
      <c r="C6" s="4"/>
      <c r="D6" s="4"/>
      <c r="E6" s="4"/>
      <c r="F6" s="4"/>
      <c r="G6" s="4"/>
      <c r="H6" s="3"/>
      <c r="V6" s="143"/>
      <c r="W6" s="143"/>
      <c r="X6" s="143"/>
      <c r="Y6" s="143"/>
      <c r="Z6" s="143"/>
      <c r="AA6" s="143"/>
      <c r="AB6" s="143"/>
      <c r="AC6" s="143"/>
      <c r="BA6" s="37"/>
      <c r="BB6" s="38"/>
      <c r="BC6" s="38"/>
      <c r="BD6" s="38"/>
      <c r="BE6" s="30">
        <v>2</v>
      </c>
      <c r="BF6" s="11" t="s">
        <v>21</v>
      </c>
      <c r="BG6" s="10" t="str">
        <f t="shared" si="2"/>
        <v>2：青森県</v>
      </c>
      <c r="BH6" s="29">
        <v>4</v>
      </c>
      <c r="BI6" s="10" t="s">
        <v>170</v>
      </c>
      <c r="BJ6" s="10" t="str">
        <f>BH6&amp;"："&amp;BI6</f>
        <v>4：広島県内に支店</v>
      </c>
      <c r="BK6" s="29">
        <v>140</v>
      </c>
      <c r="BL6" s="10" t="s">
        <v>24</v>
      </c>
      <c r="BM6" s="10" t="str">
        <f t="shared" si="0"/>
        <v>140：因島</v>
      </c>
      <c r="BN6" s="29">
        <v>1401</v>
      </c>
      <c r="BO6" s="10" t="s">
        <v>24</v>
      </c>
      <c r="BP6" s="10" t="str">
        <f t="shared" si="1"/>
        <v>1401：因島</v>
      </c>
      <c r="BQ6" s="39"/>
    </row>
    <row r="7" spans="2:69" ht="24.75" customHeight="1">
      <c r="B7" s="5"/>
      <c r="C7" s="4"/>
      <c r="D7" s="4"/>
      <c r="E7" s="4"/>
      <c r="F7" s="4"/>
      <c r="G7" s="4"/>
      <c r="H7" s="3"/>
      <c r="V7" s="131" t="s">
        <v>188</v>
      </c>
      <c r="W7" s="143"/>
      <c r="X7" s="143"/>
      <c r="Y7" s="143"/>
      <c r="Z7" s="161"/>
      <c r="AA7" s="162"/>
      <c r="AB7" s="162"/>
      <c r="AC7" s="162"/>
      <c r="BA7" s="37"/>
      <c r="BB7" s="38" t="s">
        <v>7</v>
      </c>
      <c r="BC7" s="38"/>
      <c r="BD7" s="38"/>
      <c r="BE7" s="30">
        <v>3</v>
      </c>
      <c r="BF7" s="11" t="s">
        <v>23</v>
      </c>
      <c r="BG7" s="10" t="str">
        <f t="shared" si="2"/>
        <v>3：岩手県</v>
      </c>
      <c r="BH7" s="29">
        <v>5</v>
      </c>
      <c r="BI7" s="10" t="s">
        <v>171</v>
      </c>
      <c r="BJ7" s="10" t="str">
        <f>BH7&amp;"："&amp;BI7</f>
        <v>5：広島県外に本店</v>
      </c>
      <c r="BK7" s="29">
        <v>150</v>
      </c>
      <c r="BL7" s="10" t="s">
        <v>26</v>
      </c>
      <c r="BM7" s="10" t="str">
        <f t="shared" si="0"/>
        <v>150：瀬戸田</v>
      </c>
      <c r="BN7" s="29">
        <v>1501</v>
      </c>
      <c r="BO7" s="10" t="s">
        <v>26</v>
      </c>
      <c r="BP7" s="10" t="str">
        <f t="shared" si="1"/>
        <v>1501：瀬戸田</v>
      </c>
      <c r="BQ7" s="39"/>
    </row>
    <row r="8" spans="2:69" ht="24.75" customHeight="1">
      <c r="B8" s="6"/>
      <c r="C8" s="7"/>
      <c r="D8" s="7"/>
      <c r="E8" s="7"/>
      <c r="F8" s="7"/>
      <c r="G8" s="7"/>
      <c r="H8" s="8"/>
      <c r="V8" s="143"/>
      <c r="W8" s="143"/>
      <c r="X8" s="143"/>
      <c r="Y8" s="143"/>
      <c r="Z8" s="163"/>
      <c r="AA8" s="163"/>
      <c r="AB8" s="163"/>
      <c r="AC8" s="163"/>
      <c r="BA8" s="37"/>
      <c r="BB8" s="29">
        <v>1</v>
      </c>
      <c r="BC8" s="29" t="s">
        <v>13</v>
      </c>
      <c r="BD8" s="29" t="str">
        <f>BB8&amp;"："&amp;BC8</f>
        <v>1：法人</v>
      </c>
      <c r="BE8" s="30">
        <v>4</v>
      </c>
      <c r="BF8" s="11" t="s">
        <v>25</v>
      </c>
      <c r="BG8" s="10" t="str">
        <f t="shared" si="2"/>
        <v>4：宮城県</v>
      </c>
      <c r="BH8" s="38"/>
      <c r="BI8" s="38"/>
      <c r="BJ8" s="38"/>
      <c r="BK8" s="29">
        <v>200</v>
      </c>
      <c r="BL8" s="10" t="s">
        <v>28</v>
      </c>
      <c r="BM8" s="10" t="str">
        <f t="shared" si="0"/>
        <v>200：広島県内</v>
      </c>
      <c r="BN8" s="29">
        <v>2201</v>
      </c>
      <c r="BO8" s="10" t="s">
        <v>29</v>
      </c>
      <c r="BP8" s="10" t="str">
        <f t="shared" si="1"/>
        <v>2201：広島市</v>
      </c>
      <c r="BQ8" s="39"/>
    </row>
    <row r="9" spans="1:69" ht="24.75" customHeight="1" thickBot="1">
      <c r="A9" s="18"/>
      <c r="B9" s="18"/>
      <c r="C9" s="18"/>
      <c r="D9" s="18"/>
      <c r="E9" s="18"/>
      <c r="F9" s="18"/>
      <c r="G9" s="18"/>
      <c r="H9" s="18"/>
      <c r="I9" s="18"/>
      <c r="J9" s="86" t="s">
        <v>149</v>
      </c>
      <c r="K9" s="87"/>
      <c r="L9" s="87"/>
      <c r="M9" s="87"/>
      <c r="N9" s="87"/>
      <c r="O9" s="87"/>
      <c r="P9" s="87"/>
      <c r="Q9" s="87"/>
      <c r="R9" s="87"/>
      <c r="S9" s="87"/>
      <c r="T9" s="87"/>
      <c r="U9" s="87"/>
      <c r="V9" s="87"/>
      <c r="W9" s="87"/>
      <c r="X9" s="18"/>
      <c r="BA9" s="37"/>
      <c r="BB9" s="29">
        <v>2</v>
      </c>
      <c r="BC9" s="29" t="s">
        <v>17</v>
      </c>
      <c r="BD9" s="29" t="str">
        <f>BB9&amp;"："&amp;BC9</f>
        <v>2：個人</v>
      </c>
      <c r="BE9" s="30">
        <v>5</v>
      </c>
      <c r="BF9" s="11" t="s">
        <v>27</v>
      </c>
      <c r="BG9" s="10" t="str">
        <f t="shared" si="2"/>
        <v>5：秋田県</v>
      </c>
      <c r="BH9" s="38"/>
      <c r="BI9" s="38"/>
      <c r="BJ9" s="38"/>
      <c r="BK9" s="29">
        <v>300</v>
      </c>
      <c r="BL9" s="10" t="s">
        <v>31</v>
      </c>
      <c r="BM9" s="10" t="str">
        <f t="shared" si="0"/>
        <v>300：広島県外</v>
      </c>
      <c r="BN9" s="29">
        <v>2202</v>
      </c>
      <c r="BO9" s="10" t="s">
        <v>32</v>
      </c>
      <c r="BP9" s="10" t="str">
        <f t="shared" si="1"/>
        <v>2202：呉市</v>
      </c>
      <c r="BQ9" s="39"/>
    </row>
    <row r="10" spans="1:69" ht="24.75" customHeight="1">
      <c r="A10" s="45" t="s">
        <v>220</v>
      </c>
      <c r="B10" s="19"/>
      <c r="C10" s="19"/>
      <c r="D10" s="19"/>
      <c r="E10" s="19"/>
      <c r="F10" s="19"/>
      <c r="G10" s="19"/>
      <c r="H10" s="19"/>
      <c r="I10" s="19"/>
      <c r="J10" s="87"/>
      <c r="K10" s="87"/>
      <c r="L10" s="87"/>
      <c r="M10" s="87"/>
      <c r="N10" s="87"/>
      <c r="O10" s="87"/>
      <c r="P10" s="87"/>
      <c r="Q10" s="87"/>
      <c r="R10" s="87"/>
      <c r="S10" s="87"/>
      <c r="T10" s="87"/>
      <c r="U10" s="87"/>
      <c r="V10" s="87"/>
      <c r="W10" s="87"/>
      <c r="X10" s="19"/>
      <c r="Y10" s="19"/>
      <c r="Z10" s="19"/>
      <c r="AA10" s="19"/>
      <c r="AB10" s="19"/>
      <c r="AC10" s="19"/>
      <c r="AD10" s="19"/>
      <c r="AE10" s="19"/>
      <c r="AF10" s="19"/>
      <c r="BA10" s="37"/>
      <c r="BB10" s="38"/>
      <c r="BC10" s="38"/>
      <c r="BD10" s="38"/>
      <c r="BE10" s="30">
        <v>6</v>
      </c>
      <c r="BF10" s="11" t="s">
        <v>30</v>
      </c>
      <c r="BG10" s="10" t="str">
        <f t="shared" si="2"/>
        <v>6：山形県</v>
      </c>
      <c r="BH10" s="38" t="s">
        <v>175</v>
      </c>
      <c r="BI10" s="38"/>
      <c r="BJ10" s="38"/>
      <c r="BK10" s="38"/>
      <c r="BL10" s="38"/>
      <c r="BM10" s="38"/>
      <c r="BN10" s="29">
        <v>2203</v>
      </c>
      <c r="BO10" s="10" t="s">
        <v>34</v>
      </c>
      <c r="BP10" s="10" t="str">
        <f t="shared" si="1"/>
        <v>2203：竹原市</v>
      </c>
      <c r="BQ10" s="39"/>
    </row>
    <row r="11" spans="1:69" ht="24.75" customHeight="1">
      <c r="A11" s="46" t="s">
        <v>344</v>
      </c>
      <c r="B11" s="2"/>
      <c r="C11" s="2"/>
      <c r="D11" s="2"/>
      <c r="E11" s="2"/>
      <c r="F11" s="2"/>
      <c r="G11" s="2"/>
      <c r="H11" s="2"/>
      <c r="I11" s="2"/>
      <c r="J11" s="44"/>
      <c r="K11" s="44"/>
      <c r="L11" s="44"/>
      <c r="M11" s="44"/>
      <c r="N11" s="44"/>
      <c r="O11" s="44"/>
      <c r="P11" s="44"/>
      <c r="Q11" s="44"/>
      <c r="R11" s="44"/>
      <c r="S11" s="44"/>
      <c r="T11" s="44"/>
      <c r="U11" s="44"/>
      <c r="V11" s="44"/>
      <c r="W11" s="44"/>
      <c r="X11" s="2"/>
      <c r="Y11" s="2"/>
      <c r="Z11" s="2"/>
      <c r="AA11" s="2"/>
      <c r="AB11" s="2"/>
      <c r="AC11" s="2"/>
      <c r="AD11" s="2"/>
      <c r="AE11" s="2"/>
      <c r="AF11" s="2"/>
      <c r="BA11" s="37"/>
      <c r="BB11" s="38"/>
      <c r="BC11" s="38"/>
      <c r="BD11" s="38"/>
      <c r="BE11" s="30">
        <v>7</v>
      </c>
      <c r="BF11" s="11" t="s">
        <v>33</v>
      </c>
      <c r="BG11" s="10" t="str">
        <f t="shared" si="2"/>
        <v>7：福島県</v>
      </c>
      <c r="BH11" s="29">
        <v>0</v>
      </c>
      <c r="BI11" s="10" t="s">
        <v>221</v>
      </c>
      <c r="BJ11" s="10" t="str">
        <f>BH11&amp;"："&amp;BI11</f>
        <v>0：なし</v>
      </c>
      <c r="BK11" s="38"/>
      <c r="BL11" s="38"/>
      <c r="BM11" s="38"/>
      <c r="BN11" s="29">
        <v>2204</v>
      </c>
      <c r="BO11" s="10" t="s">
        <v>36</v>
      </c>
      <c r="BP11" s="10" t="str">
        <f t="shared" si="1"/>
        <v>2204：三原市</v>
      </c>
      <c r="BQ11" s="39"/>
    </row>
    <row r="12" spans="2:69" s="14" customFormat="1" ht="24.75" customHeight="1">
      <c r="B12" s="15"/>
      <c r="Y12" s="61" t="s">
        <v>343</v>
      </c>
      <c r="Z12" s="21"/>
      <c r="AA12" s="16" t="s">
        <v>4</v>
      </c>
      <c r="AB12" s="20"/>
      <c r="AC12" s="16" t="s">
        <v>5</v>
      </c>
      <c r="AD12" s="20"/>
      <c r="AE12" s="16" t="s">
        <v>6</v>
      </c>
      <c r="BA12" s="37"/>
      <c r="BB12" s="38" t="s">
        <v>166</v>
      </c>
      <c r="BC12" s="38"/>
      <c r="BD12" s="38"/>
      <c r="BE12" s="30">
        <v>8</v>
      </c>
      <c r="BF12" s="11" t="s">
        <v>35</v>
      </c>
      <c r="BG12" s="10" t="str">
        <f t="shared" si="2"/>
        <v>8：茨城県</v>
      </c>
      <c r="BH12" s="29">
        <v>1</v>
      </c>
      <c r="BI12" s="10" t="s">
        <v>176</v>
      </c>
      <c r="BJ12" s="10" t="str">
        <f>BH12&amp;"："&amp;BI12</f>
        <v>1：一般</v>
      </c>
      <c r="BK12" s="38"/>
      <c r="BL12" s="38"/>
      <c r="BM12" s="38"/>
      <c r="BN12" s="29">
        <v>2205</v>
      </c>
      <c r="BO12" s="10" t="s">
        <v>38</v>
      </c>
      <c r="BP12" s="10" t="str">
        <f t="shared" si="1"/>
        <v>2205：東広島市</v>
      </c>
      <c r="BQ12" s="39"/>
    </row>
    <row r="13" spans="2:69" s="14" customFormat="1" ht="24.75" customHeight="1">
      <c r="B13" s="14" t="s">
        <v>87</v>
      </c>
      <c r="C13" s="17"/>
      <c r="D13" s="17"/>
      <c r="E13" s="17"/>
      <c r="F13" s="17"/>
      <c r="G13" s="17"/>
      <c r="H13" s="17"/>
      <c r="I13" s="17"/>
      <c r="P13" s="12"/>
      <c r="BA13" s="37"/>
      <c r="BB13" s="29">
        <v>0</v>
      </c>
      <c r="BC13" s="29" t="s">
        <v>16</v>
      </c>
      <c r="BD13" s="29" t="str">
        <f>BB13&amp;"："&amp;BC13</f>
        <v>0：課税</v>
      </c>
      <c r="BE13" s="30">
        <v>9</v>
      </c>
      <c r="BF13" s="11" t="s">
        <v>37</v>
      </c>
      <c r="BG13" s="10" t="str">
        <f t="shared" si="2"/>
        <v>9：栃木県</v>
      </c>
      <c r="BH13" s="29">
        <v>2</v>
      </c>
      <c r="BI13" s="10" t="s">
        <v>177</v>
      </c>
      <c r="BJ13" s="10" t="str">
        <f>BH13&amp;"："&amp;BI13</f>
        <v>2：特定</v>
      </c>
      <c r="BK13" s="38"/>
      <c r="BL13" s="38"/>
      <c r="BM13" s="38"/>
      <c r="BN13" s="29">
        <v>2206</v>
      </c>
      <c r="BO13" s="10" t="s">
        <v>40</v>
      </c>
      <c r="BP13" s="10" t="str">
        <f t="shared" si="1"/>
        <v>2206：因島市</v>
      </c>
      <c r="BQ13" s="39"/>
    </row>
    <row r="14" spans="10:69" s="14" customFormat="1" ht="24.75" customHeight="1">
      <c r="J14" s="135" t="s">
        <v>124</v>
      </c>
      <c r="K14" s="136"/>
      <c r="L14" s="136"/>
      <c r="M14" s="136"/>
      <c r="N14" s="105" t="s">
        <v>0</v>
      </c>
      <c r="O14" s="144"/>
      <c r="P14" s="144"/>
      <c r="Q14" s="144"/>
      <c r="R14" s="107"/>
      <c r="T14" s="108"/>
      <c r="U14" s="109"/>
      <c r="V14" s="109"/>
      <c r="W14" s="109"/>
      <c r="X14" s="109"/>
      <c r="Y14" s="109"/>
      <c r="Z14" s="109"/>
      <c r="AA14" s="109"/>
      <c r="AB14" s="109"/>
      <c r="AC14" s="109"/>
      <c r="BA14" s="37"/>
      <c r="BB14" s="29">
        <v>1</v>
      </c>
      <c r="BC14" s="29" t="s">
        <v>20</v>
      </c>
      <c r="BD14" s="29" t="str">
        <f>BB14&amp;"："&amp;BC14</f>
        <v>1：免税</v>
      </c>
      <c r="BE14" s="30">
        <v>10</v>
      </c>
      <c r="BF14" s="11" t="s">
        <v>39</v>
      </c>
      <c r="BG14" s="10" t="str">
        <f t="shared" si="2"/>
        <v>10：群馬県</v>
      </c>
      <c r="BH14" s="38"/>
      <c r="BI14" s="38"/>
      <c r="BJ14" s="38"/>
      <c r="BK14" s="38"/>
      <c r="BL14" s="38"/>
      <c r="BM14" s="38"/>
      <c r="BN14" s="29">
        <v>2207</v>
      </c>
      <c r="BO14" s="10" t="s">
        <v>42</v>
      </c>
      <c r="BP14" s="10" t="str">
        <f t="shared" si="1"/>
        <v>2207：福山市</v>
      </c>
      <c r="BQ14" s="39"/>
    </row>
    <row r="15" spans="14:69" s="14" customFormat="1" ht="24.75" customHeight="1">
      <c r="N15" s="105" t="s">
        <v>2</v>
      </c>
      <c r="O15" s="106"/>
      <c r="P15" s="106"/>
      <c r="Q15" s="106"/>
      <c r="R15" s="107"/>
      <c r="T15" s="110"/>
      <c r="U15" s="111"/>
      <c r="V15" s="111"/>
      <c r="W15" s="111"/>
      <c r="X15" s="111"/>
      <c r="Y15" s="111"/>
      <c r="Z15" s="111"/>
      <c r="AA15" s="111"/>
      <c r="AB15" s="111"/>
      <c r="AC15" s="111"/>
      <c r="AE15" s="15"/>
      <c r="BA15" s="37"/>
      <c r="BB15" s="38"/>
      <c r="BC15" s="38"/>
      <c r="BD15" s="38"/>
      <c r="BE15" s="30">
        <v>11</v>
      </c>
      <c r="BF15" s="11" t="s">
        <v>41</v>
      </c>
      <c r="BG15" s="10" t="str">
        <f t="shared" si="2"/>
        <v>11：埼玉県</v>
      </c>
      <c r="BH15" s="38"/>
      <c r="BI15" s="38"/>
      <c r="BJ15" s="38"/>
      <c r="BK15" s="38"/>
      <c r="BL15" s="38"/>
      <c r="BM15" s="38"/>
      <c r="BN15" s="29">
        <v>2208</v>
      </c>
      <c r="BO15" s="10" t="s">
        <v>44</v>
      </c>
      <c r="BP15" s="10" t="str">
        <f t="shared" si="1"/>
        <v>2208：府中市</v>
      </c>
      <c r="BQ15" s="39"/>
    </row>
    <row r="16" spans="14:69" s="14" customFormat="1" ht="24.75" customHeight="1">
      <c r="N16" s="168" t="s">
        <v>347</v>
      </c>
      <c r="O16" s="169"/>
      <c r="P16" s="169"/>
      <c r="Q16" s="169"/>
      <c r="R16" s="170"/>
      <c r="T16" s="133"/>
      <c r="U16" s="111"/>
      <c r="V16" s="111"/>
      <c r="W16" s="111"/>
      <c r="X16" s="111"/>
      <c r="Y16" s="111"/>
      <c r="Z16" s="111"/>
      <c r="AA16" s="111"/>
      <c r="AB16" s="111"/>
      <c r="AC16" s="111"/>
      <c r="BA16" s="37"/>
      <c r="BB16" s="38"/>
      <c r="BC16" s="38"/>
      <c r="BD16" s="38"/>
      <c r="BE16" s="30">
        <v>12</v>
      </c>
      <c r="BF16" s="11" t="s">
        <v>43</v>
      </c>
      <c r="BG16" s="10" t="str">
        <f t="shared" si="2"/>
        <v>12：千葉県</v>
      </c>
      <c r="BH16" s="38"/>
      <c r="BI16" s="38"/>
      <c r="BJ16" s="38"/>
      <c r="BK16" s="38"/>
      <c r="BL16" s="38"/>
      <c r="BM16" s="38"/>
      <c r="BN16" s="29">
        <v>2209</v>
      </c>
      <c r="BO16" s="10" t="s">
        <v>46</v>
      </c>
      <c r="BP16" s="10" t="str">
        <f t="shared" si="1"/>
        <v>2209：三次市</v>
      </c>
      <c r="BQ16" s="39"/>
    </row>
    <row r="17" spans="29:69" s="14" customFormat="1" ht="24.75" customHeight="1">
      <c r="AC17" s="27"/>
      <c r="BA17" s="37"/>
      <c r="BB17" s="38" t="s">
        <v>11</v>
      </c>
      <c r="BC17" s="38"/>
      <c r="BD17" s="38"/>
      <c r="BE17" s="30">
        <v>13</v>
      </c>
      <c r="BF17" s="11" t="s">
        <v>45</v>
      </c>
      <c r="BG17" s="10" t="str">
        <f t="shared" si="2"/>
        <v>13：東京都</v>
      </c>
      <c r="BH17" s="38"/>
      <c r="BI17" s="38"/>
      <c r="BJ17" s="38"/>
      <c r="BK17" s="38"/>
      <c r="BL17" s="38"/>
      <c r="BM17" s="38"/>
      <c r="BN17" s="29">
        <v>2210</v>
      </c>
      <c r="BO17" s="10" t="s">
        <v>48</v>
      </c>
      <c r="BP17" s="10" t="str">
        <f t="shared" si="1"/>
        <v>2210：庄原市</v>
      </c>
      <c r="BQ17" s="39"/>
    </row>
    <row r="18" spans="1:69" s="14" customFormat="1" ht="93" customHeight="1">
      <c r="A18" s="167" t="s">
        <v>345</v>
      </c>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BA18" s="37"/>
      <c r="BB18" s="29">
        <v>0</v>
      </c>
      <c r="BC18" s="29" t="s">
        <v>15</v>
      </c>
      <c r="BD18" s="29" t="str">
        <f>BB18&amp;"："&amp;BC18</f>
        <v>0：なし</v>
      </c>
      <c r="BE18" s="30">
        <v>14</v>
      </c>
      <c r="BF18" s="11" t="s">
        <v>47</v>
      </c>
      <c r="BG18" s="10" t="str">
        <f t="shared" si="2"/>
        <v>14：神奈川県</v>
      </c>
      <c r="BH18" s="38"/>
      <c r="BI18" s="38"/>
      <c r="BJ18" s="38"/>
      <c r="BK18" s="38"/>
      <c r="BL18" s="38"/>
      <c r="BM18" s="38"/>
      <c r="BN18" s="29">
        <v>2211</v>
      </c>
      <c r="BO18" s="10" t="s">
        <v>50</v>
      </c>
      <c r="BP18" s="10" t="str">
        <f t="shared" si="1"/>
        <v>2211：大竹市</v>
      </c>
      <c r="BQ18" s="39"/>
    </row>
    <row r="19" spans="1:69" ht="24.75" customHeight="1">
      <c r="A19" s="13" t="s">
        <v>95</v>
      </c>
      <c r="BA19" s="37"/>
      <c r="BB19" s="29">
        <v>1</v>
      </c>
      <c r="BC19" s="29" t="s">
        <v>13</v>
      </c>
      <c r="BD19" s="29" t="str">
        <f>BB19&amp;"："&amp;BC19</f>
        <v>1：法人</v>
      </c>
      <c r="BE19" s="30">
        <v>15</v>
      </c>
      <c r="BF19" s="11" t="s">
        <v>49</v>
      </c>
      <c r="BG19" s="10" t="str">
        <f t="shared" si="2"/>
        <v>15：新潟県</v>
      </c>
      <c r="BH19" s="38"/>
      <c r="BI19" s="38"/>
      <c r="BJ19" s="38"/>
      <c r="BK19" s="38"/>
      <c r="BL19" s="38"/>
      <c r="BM19" s="38"/>
      <c r="BN19" s="29">
        <v>2212</v>
      </c>
      <c r="BO19" s="10" t="s">
        <v>52</v>
      </c>
      <c r="BP19" s="10" t="str">
        <f t="shared" si="1"/>
        <v>2212：廿日市市</v>
      </c>
      <c r="BQ19" s="39"/>
    </row>
    <row r="20" spans="1:69" ht="24.75" customHeight="1">
      <c r="A20" s="22" t="s">
        <v>129</v>
      </c>
      <c r="B20" s="94" t="s">
        <v>100</v>
      </c>
      <c r="C20" s="95"/>
      <c r="D20" s="95"/>
      <c r="E20" s="95"/>
      <c r="F20" s="95"/>
      <c r="G20" s="95"/>
      <c r="H20" s="95"/>
      <c r="I20" s="95"/>
      <c r="J20" s="95"/>
      <c r="K20" s="63"/>
      <c r="L20" s="64"/>
      <c r="M20" s="64"/>
      <c r="N20" s="64"/>
      <c r="O20" s="64"/>
      <c r="P20" s="64"/>
      <c r="Q20" s="64"/>
      <c r="R20" s="64"/>
      <c r="S20" s="64"/>
      <c r="T20" s="64"/>
      <c r="U20" s="64"/>
      <c r="V20" s="64"/>
      <c r="W20" s="64"/>
      <c r="X20" s="64"/>
      <c r="Y20" s="64"/>
      <c r="Z20" s="64"/>
      <c r="AA20" s="64"/>
      <c r="AB20" s="64"/>
      <c r="AC20" s="64"/>
      <c r="AD20" s="64"/>
      <c r="AE20" s="64"/>
      <c r="AF20" s="65"/>
      <c r="BA20" s="37"/>
      <c r="BB20" s="29">
        <v>2</v>
      </c>
      <c r="BC20" s="29" t="s">
        <v>17</v>
      </c>
      <c r="BD20" s="29" t="str">
        <f>BB20&amp;"："&amp;BC20</f>
        <v>2：個人</v>
      </c>
      <c r="BE20" s="30">
        <v>16</v>
      </c>
      <c r="BF20" s="11" t="s">
        <v>51</v>
      </c>
      <c r="BG20" s="10" t="str">
        <f t="shared" si="2"/>
        <v>16：富山県</v>
      </c>
      <c r="BH20" s="38"/>
      <c r="BI20" s="38"/>
      <c r="BJ20" s="38"/>
      <c r="BK20" s="38"/>
      <c r="BL20" s="38"/>
      <c r="BM20" s="38"/>
      <c r="BN20" s="29">
        <v>2213</v>
      </c>
      <c r="BO20" s="10" t="s">
        <v>54</v>
      </c>
      <c r="BP20" s="10" t="str">
        <f t="shared" si="1"/>
        <v>2213：安芸高田市</v>
      </c>
      <c r="BQ20" s="39"/>
    </row>
    <row r="21" spans="1:69" ht="24.75" customHeight="1">
      <c r="A21" s="22" t="s">
        <v>130</v>
      </c>
      <c r="B21" s="94" t="s">
        <v>91</v>
      </c>
      <c r="C21" s="95"/>
      <c r="D21" s="95"/>
      <c r="E21" s="95"/>
      <c r="F21" s="95"/>
      <c r="G21" s="95"/>
      <c r="H21" s="95"/>
      <c r="I21" s="95"/>
      <c r="J21" s="95"/>
      <c r="K21" s="63"/>
      <c r="L21" s="64"/>
      <c r="M21" s="64"/>
      <c r="N21" s="64"/>
      <c r="O21" s="64"/>
      <c r="P21" s="64"/>
      <c r="Q21" s="64"/>
      <c r="R21" s="64"/>
      <c r="S21" s="64"/>
      <c r="T21" s="64"/>
      <c r="U21" s="64"/>
      <c r="V21" s="64"/>
      <c r="W21" s="64"/>
      <c r="X21" s="64"/>
      <c r="Y21" s="64"/>
      <c r="Z21" s="64"/>
      <c r="AA21" s="64"/>
      <c r="AB21" s="64"/>
      <c r="AC21" s="64"/>
      <c r="AD21" s="64"/>
      <c r="AE21" s="64"/>
      <c r="AF21" s="65"/>
      <c r="BA21" s="37"/>
      <c r="BB21" s="38"/>
      <c r="BC21" s="38"/>
      <c r="BD21" s="38"/>
      <c r="BE21" s="30">
        <v>17</v>
      </c>
      <c r="BF21" s="11" t="s">
        <v>53</v>
      </c>
      <c r="BG21" s="10" t="str">
        <f t="shared" si="2"/>
        <v>17：石川県</v>
      </c>
      <c r="BH21" s="38"/>
      <c r="BI21" s="38"/>
      <c r="BJ21" s="38"/>
      <c r="BK21" s="38"/>
      <c r="BL21" s="38"/>
      <c r="BM21" s="38"/>
      <c r="BN21" s="29">
        <v>2214</v>
      </c>
      <c r="BO21" s="10" t="s">
        <v>56</v>
      </c>
      <c r="BP21" s="10" t="str">
        <f t="shared" si="1"/>
        <v>2214：江田島市</v>
      </c>
      <c r="BQ21" s="39"/>
    </row>
    <row r="22" spans="1:69" ht="24.75" customHeight="1">
      <c r="A22" s="22" t="s">
        <v>131</v>
      </c>
      <c r="B22" s="94" t="s">
        <v>92</v>
      </c>
      <c r="C22" s="95"/>
      <c r="D22" s="95"/>
      <c r="E22" s="95"/>
      <c r="F22" s="95"/>
      <c r="G22" s="95"/>
      <c r="H22" s="95"/>
      <c r="I22" s="95"/>
      <c r="J22" s="95"/>
      <c r="K22" s="63"/>
      <c r="L22" s="64"/>
      <c r="M22" s="64"/>
      <c r="N22" s="64"/>
      <c r="O22" s="64"/>
      <c r="P22" s="64"/>
      <c r="Q22" s="64"/>
      <c r="R22" s="64"/>
      <c r="S22" s="64"/>
      <c r="T22" s="64"/>
      <c r="U22" s="64"/>
      <c r="V22" s="64"/>
      <c r="W22" s="64"/>
      <c r="X22" s="64"/>
      <c r="Y22" s="64"/>
      <c r="Z22" s="64"/>
      <c r="AA22" s="64"/>
      <c r="AB22" s="64"/>
      <c r="AC22" s="64"/>
      <c r="AD22" s="64"/>
      <c r="AE22" s="64"/>
      <c r="AF22" s="65"/>
      <c r="BA22" s="37"/>
      <c r="BB22" s="38"/>
      <c r="BC22" s="38"/>
      <c r="BD22" s="38"/>
      <c r="BE22" s="30">
        <v>18</v>
      </c>
      <c r="BF22" s="11" t="s">
        <v>55</v>
      </c>
      <c r="BG22" s="10" t="str">
        <f t="shared" si="2"/>
        <v>18：福井県</v>
      </c>
      <c r="BH22" s="38"/>
      <c r="BI22" s="38"/>
      <c r="BJ22" s="38"/>
      <c r="BK22" s="38"/>
      <c r="BL22" s="38"/>
      <c r="BM22" s="38"/>
      <c r="BN22" s="29">
        <v>2290</v>
      </c>
      <c r="BO22" s="10" t="s">
        <v>58</v>
      </c>
      <c r="BP22" s="10" t="str">
        <f t="shared" si="1"/>
        <v>2290：その他市町</v>
      </c>
      <c r="BQ22" s="39"/>
    </row>
    <row r="23" spans="1:69" ht="24.75" customHeight="1">
      <c r="A23" s="22" t="s">
        <v>132</v>
      </c>
      <c r="B23" s="94" t="s">
        <v>93</v>
      </c>
      <c r="C23" s="95"/>
      <c r="D23" s="95"/>
      <c r="E23" s="95"/>
      <c r="F23" s="95"/>
      <c r="G23" s="95"/>
      <c r="H23" s="95"/>
      <c r="I23" s="95"/>
      <c r="J23" s="95"/>
      <c r="K23" s="63"/>
      <c r="L23" s="64"/>
      <c r="M23" s="64"/>
      <c r="N23" s="64"/>
      <c r="O23" s="64"/>
      <c r="P23" s="64"/>
      <c r="Q23" s="64"/>
      <c r="R23" s="64"/>
      <c r="S23" s="64"/>
      <c r="T23" s="64"/>
      <c r="U23" s="64"/>
      <c r="V23" s="64"/>
      <c r="W23" s="64"/>
      <c r="X23" s="64"/>
      <c r="Y23" s="64"/>
      <c r="Z23" s="64"/>
      <c r="AA23" s="64"/>
      <c r="AB23" s="64"/>
      <c r="AC23" s="64"/>
      <c r="AD23" s="64"/>
      <c r="AE23" s="64"/>
      <c r="AF23" s="65"/>
      <c r="BA23" s="37"/>
      <c r="BB23" s="38" t="s">
        <v>172</v>
      </c>
      <c r="BC23" s="38"/>
      <c r="BD23" s="38"/>
      <c r="BE23" s="30">
        <v>19</v>
      </c>
      <c r="BF23" s="11" t="s">
        <v>57</v>
      </c>
      <c r="BG23" s="10" t="str">
        <f t="shared" si="2"/>
        <v>19：山梨県</v>
      </c>
      <c r="BH23" s="38"/>
      <c r="BI23" s="38"/>
      <c r="BJ23" s="38"/>
      <c r="BK23" s="38"/>
      <c r="BL23" s="38"/>
      <c r="BM23" s="38"/>
      <c r="BN23" s="29">
        <v>3001</v>
      </c>
      <c r="BO23" s="10" t="s">
        <v>18</v>
      </c>
      <c r="BP23" s="10" t="str">
        <f t="shared" si="1"/>
        <v>3001：北海道</v>
      </c>
      <c r="BQ23" s="39"/>
    </row>
    <row r="24" spans="1:69" ht="24.75" customHeight="1">
      <c r="A24" s="22" t="s">
        <v>133</v>
      </c>
      <c r="B24" s="94" t="s">
        <v>161</v>
      </c>
      <c r="C24" s="95"/>
      <c r="D24" s="95"/>
      <c r="E24" s="95"/>
      <c r="F24" s="95"/>
      <c r="G24" s="95"/>
      <c r="H24" s="95"/>
      <c r="I24" s="95"/>
      <c r="J24" s="95"/>
      <c r="K24" s="70"/>
      <c r="L24" s="66"/>
      <c r="M24" s="66"/>
      <c r="N24" s="66"/>
      <c r="O24" s="66"/>
      <c r="P24" s="66"/>
      <c r="Q24" s="66"/>
      <c r="R24" s="66"/>
      <c r="S24" s="66"/>
      <c r="T24" s="66"/>
      <c r="U24" s="66"/>
      <c r="V24" s="66"/>
      <c r="W24" s="66"/>
      <c r="X24" s="66"/>
      <c r="Y24" s="66"/>
      <c r="Z24" s="66"/>
      <c r="AA24" s="66"/>
      <c r="AB24" s="66"/>
      <c r="AC24" s="66"/>
      <c r="AD24" s="66"/>
      <c r="AE24" s="66"/>
      <c r="AF24" s="69"/>
      <c r="BA24" s="37"/>
      <c r="BB24" s="29">
        <v>0</v>
      </c>
      <c r="BC24" s="29" t="s">
        <v>15</v>
      </c>
      <c r="BD24" s="29" t="str">
        <f>BB24&amp;"："&amp;BC24</f>
        <v>0：なし</v>
      </c>
      <c r="BE24" s="30">
        <v>20</v>
      </c>
      <c r="BF24" s="11" t="s">
        <v>59</v>
      </c>
      <c r="BG24" s="10" t="str">
        <f t="shared" si="2"/>
        <v>20：長野県</v>
      </c>
      <c r="BH24" s="38"/>
      <c r="BI24" s="38"/>
      <c r="BJ24" s="38"/>
      <c r="BK24" s="38"/>
      <c r="BL24" s="38"/>
      <c r="BM24" s="38"/>
      <c r="BN24" s="29">
        <v>3002</v>
      </c>
      <c r="BO24" s="10" t="s">
        <v>21</v>
      </c>
      <c r="BP24" s="10" t="str">
        <f t="shared" si="1"/>
        <v>3002：青森県</v>
      </c>
      <c r="BQ24" s="39"/>
    </row>
    <row r="25" spans="1:69" ht="24.75" customHeight="1">
      <c r="A25" s="22" t="s">
        <v>134</v>
      </c>
      <c r="B25" s="94" t="s">
        <v>94</v>
      </c>
      <c r="C25" s="95"/>
      <c r="D25" s="95"/>
      <c r="E25" s="95"/>
      <c r="F25" s="95"/>
      <c r="G25" s="95"/>
      <c r="H25" s="95"/>
      <c r="I25" s="95"/>
      <c r="J25" s="95"/>
      <c r="K25" s="63"/>
      <c r="L25" s="64"/>
      <c r="M25" s="64"/>
      <c r="N25" s="64"/>
      <c r="O25" s="64"/>
      <c r="P25" s="64"/>
      <c r="Q25" s="64"/>
      <c r="R25" s="64"/>
      <c r="S25" s="64"/>
      <c r="T25" s="64"/>
      <c r="U25" s="64"/>
      <c r="V25" s="64"/>
      <c r="W25" s="64"/>
      <c r="X25" s="64"/>
      <c r="Y25" s="64"/>
      <c r="Z25" s="64"/>
      <c r="AA25" s="64"/>
      <c r="AB25" s="64"/>
      <c r="AC25" s="64"/>
      <c r="AD25" s="64"/>
      <c r="AE25" s="64"/>
      <c r="AF25" s="65"/>
      <c r="BA25" s="37"/>
      <c r="BB25" s="29">
        <v>1</v>
      </c>
      <c r="BC25" s="29" t="s">
        <v>173</v>
      </c>
      <c r="BD25" s="29" t="str">
        <f>BB25&amp;"："&amp;BC25</f>
        <v>1：あり</v>
      </c>
      <c r="BE25" s="30">
        <v>21</v>
      </c>
      <c r="BF25" s="11" t="s">
        <v>60</v>
      </c>
      <c r="BG25" s="10" t="str">
        <f t="shared" si="2"/>
        <v>21：岐阜県</v>
      </c>
      <c r="BH25" s="38"/>
      <c r="BI25" s="38"/>
      <c r="BJ25" s="38"/>
      <c r="BK25" s="38"/>
      <c r="BL25" s="38"/>
      <c r="BM25" s="38"/>
      <c r="BN25" s="29">
        <v>3003</v>
      </c>
      <c r="BO25" s="10" t="s">
        <v>23</v>
      </c>
      <c r="BP25" s="10" t="str">
        <f t="shared" si="1"/>
        <v>3003：岩手県</v>
      </c>
      <c r="BQ25" s="39"/>
    </row>
    <row r="26" spans="1:69" ht="24.75" customHeight="1">
      <c r="A26" s="22" t="s">
        <v>162</v>
      </c>
      <c r="B26" s="94" t="s">
        <v>110</v>
      </c>
      <c r="C26" s="95"/>
      <c r="D26" s="95"/>
      <c r="E26" s="95"/>
      <c r="F26" s="95"/>
      <c r="G26" s="95"/>
      <c r="H26" s="95"/>
      <c r="I26" s="95"/>
      <c r="J26" s="95"/>
      <c r="K26" s="63"/>
      <c r="L26" s="64"/>
      <c r="M26" s="64"/>
      <c r="N26" s="64"/>
      <c r="O26" s="64"/>
      <c r="P26" s="64"/>
      <c r="Q26" s="64"/>
      <c r="R26" s="64"/>
      <c r="S26" s="64"/>
      <c r="T26" s="64"/>
      <c r="U26" s="64"/>
      <c r="V26" s="64"/>
      <c r="W26" s="64"/>
      <c r="X26" s="64"/>
      <c r="Y26" s="64"/>
      <c r="Z26" s="64"/>
      <c r="AA26" s="64"/>
      <c r="AB26" s="64"/>
      <c r="AC26" s="64"/>
      <c r="AD26" s="64"/>
      <c r="AE26" s="64"/>
      <c r="AF26" s="65"/>
      <c r="BA26" s="37"/>
      <c r="BB26" s="38"/>
      <c r="BC26" s="38"/>
      <c r="BD26" s="38"/>
      <c r="BE26" s="30">
        <v>22</v>
      </c>
      <c r="BF26" s="11" t="s">
        <v>61</v>
      </c>
      <c r="BG26" s="10" t="str">
        <f t="shared" si="2"/>
        <v>22：静岡県</v>
      </c>
      <c r="BH26" s="38"/>
      <c r="BI26" s="38"/>
      <c r="BJ26" s="38"/>
      <c r="BK26" s="38"/>
      <c r="BL26" s="38"/>
      <c r="BM26" s="38"/>
      <c r="BN26" s="29">
        <v>3004</v>
      </c>
      <c r="BO26" s="10" t="s">
        <v>25</v>
      </c>
      <c r="BP26" s="10" t="str">
        <f t="shared" si="1"/>
        <v>3004：宮城県</v>
      </c>
      <c r="BQ26" s="39"/>
    </row>
    <row r="27" spans="53:69" ht="24.75" customHeight="1">
      <c r="BA27" s="37"/>
      <c r="BB27" s="38"/>
      <c r="BC27" s="38"/>
      <c r="BD27" s="38"/>
      <c r="BE27" s="30">
        <v>23</v>
      </c>
      <c r="BF27" s="11" t="s">
        <v>62</v>
      </c>
      <c r="BG27" s="10" t="str">
        <f t="shared" si="2"/>
        <v>23：愛知県</v>
      </c>
      <c r="BH27" s="38"/>
      <c r="BI27" s="38"/>
      <c r="BJ27" s="38"/>
      <c r="BK27" s="38"/>
      <c r="BL27" s="38"/>
      <c r="BM27" s="38"/>
      <c r="BN27" s="29">
        <v>3005</v>
      </c>
      <c r="BO27" s="10" t="s">
        <v>27</v>
      </c>
      <c r="BP27" s="10" t="str">
        <f t="shared" si="1"/>
        <v>3005：秋田県</v>
      </c>
      <c r="BQ27" s="39"/>
    </row>
    <row r="28" spans="1:69" ht="24.75" customHeight="1">
      <c r="A28" s="13" t="s">
        <v>96</v>
      </c>
      <c r="BA28" s="37"/>
      <c r="BB28" s="38"/>
      <c r="BC28" s="38"/>
      <c r="BD28" s="38"/>
      <c r="BE28" s="30">
        <v>24</v>
      </c>
      <c r="BF28" s="11" t="s">
        <v>63</v>
      </c>
      <c r="BG28" s="10" t="str">
        <f t="shared" si="2"/>
        <v>24：三重県</v>
      </c>
      <c r="BH28" s="38"/>
      <c r="BI28" s="38"/>
      <c r="BJ28" s="38"/>
      <c r="BK28" s="38"/>
      <c r="BL28" s="38"/>
      <c r="BM28" s="38"/>
      <c r="BN28" s="29">
        <v>3006</v>
      </c>
      <c r="BO28" s="10" t="s">
        <v>30</v>
      </c>
      <c r="BP28" s="10" t="str">
        <f t="shared" si="1"/>
        <v>3006：山形県</v>
      </c>
      <c r="BQ28" s="39"/>
    </row>
    <row r="29" spans="1:69" ht="24.75" customHeight="1">
      <c r="A29" s="22" t="s">
        <v>135</v>
      </c>
      <c r="B29" s="94" t="s">
        <v>97</v>
      </c>
      <c r="C29" s="95"/>
      <c r="D29" s="95"/>
      <c r="E29" s="95"/>
      <c r="F29" s="95"/>
      <c r="G29" s="95"/>
      <c r="H29" s="95"/>
      <c r="I29" s="95"/>
      <c r="J29" s="95"/>
      <c r="K29" s="63"/>
      <c r="L29" s="64"/>
      <c r="M29" s="64"/>
      <c r="N29" s="64"/>
      <c r="O29" s="64"/>
      <c r="P29" s="64"/>
      <c r="Q29" s="64"/>
      <c r="R29" s="64"/>
      <c r="S29" s="64"/>
      <c r="T29" s="64"/>
      <c r="U29" s="64"/>
      <c r="V29" s="64"/>
      <c r="W29" s="64"/>
      <c r="X29" s="64"/>
      <c r="Y29" s="64"/>
      <c r="Z29" s="64"/>
      <c r="AA29" s="64"/>
      <c r="AB29" s="64"/>
      <c r="AC29" s="64"/>
      <c r="AD29" s="64"/>
      <c r="AE29" s="64"/>
      <c r="AF29" s="65"/>
      <c r="BA29" s="37"/>
      <c r="BB29" s="38"/>
      <c r="BC29" s="38"/>
      <c r="BD29" s="38"/>
      <c r="BE29" s="30">
        <v>25</v>
      </c>
      <c r="BF29" s="11" t="s">
        <v>64</v>
      </c>
      <c r="BG29" s="10" t="str">
        <f t="shared" si="2"/>
        <v>25：滋賀県</v>
      </c>
      <c r="BH29" s="38"/>
      <c r="BI29" s="38"/>
      <c r="BJ29" s="38"/>
      <c r="BK29" s="38"/>
      <c r="BL29" s="38"/>
      <c r="BM29" s="38"/>
      <c r="BN29" s="29">
        <v>3007</v>
      </c>
      <c r="BO29" s="10" t="s">
        <v>33</v>
      </c>
      <c r="BP29" s="10" t="str">
        <f t="shared" si="1"/>
        <v>3007：福島県</v>
      </c>
      <c r="BQ29" s="39"/>
    </row>
    <row r="30" spans="1:69" ht="24.75" customHeight="1">
      <c r="A30" s="22" t="s">
        <v>136</v>
      </c>
      <c r="B30" s="94" t="s">
        <v>99</v>
      </c>
      <c r="C30" s="95"/>
      <c r="D30" s="95"/>
      <c r="E30" s="95"/>
      <c r="F30" s="95"/>
      <c r="G30" s="95"/>
      <c r="H30" s="95"/>
      <c r="I30" s="95"/>
      <c r="J30" s="95"/>
      <c r="K30" s="63"/>
      <c r="L30" s="64"/>
      <c r="M30" s="64"/>
      <c r="N30" s="64"/>
      <c r="O30" s="64"/>
      <c r="P30" s="64"/>
      <c r="Q30" s="64"/>
      <c r="R30" s="64"/>
      <c r="S30" s="64"/>
      <c r="T30" s="64"/>
      <c r="U30" s="64"/>
      <c r="V30" s="64"/>
      <c r="W30" s="64"/>
      <c r="X30" s="64"/>
      <c r="Y30" s="64"/>
      <c r="Z30" s="64"/>
      <c r="AA30" s="64"/>
      <c r="AB30" s="64"/>
      <c r="AC30" s="64"/>
      <c r="AD30" s="64"/>
      <c r="AE30" s="64"/>
      <c r="AF30" s="65"/>
      <c r="BA30" s="37"/>
      <c r="BB30" s="38"/>
      <c r="BC30" s="38"/>
      <c r="BD30" s="38"/>
      <c r="BE30" s="30">
        <v>26</v>
      </c>
      <c r="BF30" s="11" t="s">
        <v>65</v>
      </c>
      <c r="BG30" s="10" t="str">
        <f t="shared" si="2"/>
        <v>26：京都府</v>
      </c>
      <c r="BH30" s="38"/>
      <c r="BI30" s="38"/>
      <c r="BJ30" s="38"/>
      <c r="BK30" s="38"/>
      <c r="BL30" s="38"/>
      <c r="BM30" s="38"/>
      <c r="BN30" s="29">
        <v>3008</v>
      </c>
      <c r="BO30" s="10" t="s">
        <v>35</v>
      </c>
      <c r="BP30" s="10" t="str">
        <f t="shared" si="1"/>
        <v>3008：茨城県</v>
      </c>
      <c r="BQ30" s="39"/>
    </row>
    <row r="31" spans="1:69" ht="24.75" customHeight="1">
      <c r="A31" s="22" t="s">
        <v>137</v>
      </c>
      <c r="B31" s="94" t="s">
        <v>98</v>
      </c>
      <c r="C31" s="95"/>
      <c r="D31" s="95"/>
      <c r="E31" s="95"/>
      <c r="F31" s="95"/>
      <c r="G31" s="95"/>
      <c r="H31" s="95"/>
      <c r="I31" s="95"/>
      <c r="J31" s="95"/>
      <c r="K31" s="63"/>
      <c r="L31" s="66"/>
      <c r="M31" s="66"/>
      <c r="N31" s="66"/>
      <c r="O31" s="66"/>
      <c r="P31" s="69"/>
      <c r="Q31" s="67" t="s">
        <v>322</v>
      </c>
      <c r="R31" s="68"/>
      <c r="S31" s="112" t="s">
        <v>320</v>
      </c>
      <c r="T31" s="113"/>
      <c r="U31" s="113"/>
      <c r="V31" s="113"/>
      <c r="W31" s="113"/>
      <c r="X31" s="68"/>
      <c r="Y31" s="91"/>
      <c r="Z31" s="92"/>
      <c r="AA31" s="92"/>
      <c r="AB31" s="92"/>
      <c r="AC31" s="92"/>
      <c r="AD31" s="92"/>
      <c r="AE31" s="92"/>
      <c r="AF31" s="93"/>
      <c r="BA31" s="37"/>
      <c r="BB31" s="38"/>
      <c r="BC31" s="38"/>
      <c r="BD31" s="38"/>
      <c r="BE31" s="30">
        <v>27</v>
      </c>
      <c r="BF31" s="11" t="s">
        <v>66</v>
      </c>
      <c r="BG31" s="10" t="str">
        <f t="shared" si="2"/>
        <v>27：大阪府</v>
      </c>
      <c r="BH31" s="38"/>
      <c r="BI31" s="38"/>
      <c r="BJ31" s="38"/>
      <c r="BK31" s="38"/>
      <c r="BL31" s="38"/>
      <c r="BM31" s="38"/>
      <c r="BN31" s="29">
        <v>3009</v>
      </c>
      <c r="BO31" s="10" t="s">
        <v>37</v>
      </c>
      <c r="BP31" s="10" t="str">
        <f t="shared" si="1"/>
        <v>3009：栃木県</v>
      </c>
      <c r="BQ31" s="39"/>
    </row>
    <row r="32" spans="1:69" ht="24.75" customHeight="1">
      <c r="A32" s="22" t="s">
        <v>138</v>
      </c>
      <c r="B32" s="94" t="s">
        <v>341</v>
      </c>
      <c r="C32" s="95"/>
      <c r="D32" s="95"/>
      <c r="E32" s="95"/>
      <c r="F32" s="95"/>
      <c r="G32" s="95"/>
      <c r="H32" s="95"/>
      <c r="I32" s="95"/>
      <c r="J32" s="95"/>
      <c r="K32" s="63"/>
      <c r="L32" s="64"/>
      <c r="M32" s="64"/>
      <c r="N32" s="64"/>
      <c r="O32" s="64"/>
      <c r="P32" s="64"/>
      <c r="Q32" s="64"/>
      <c r="R32" s="64"/>
      <c r="S32" s="64"/>
      <c r="T32" s="64"/>
      <c r="U32" s="64"/>
      <c r="V32" s="64"/>
      <c r="W32" s="64"/>
      <c r="X32" s="64"/>
      <c r="Y32" s="64"/>
      <c r="Z32" s="64"/>
      <c r="AA32" s="64"/>
      <c r="AB32" s="64"/>
      <c r="AC32" s="64"/>
      <c r="AD32" s="64"/>
      <c r="AE32" s="64"/>
      <c r="AF32" s="65"/>
      <c r="BA32" s="37"/>
      <c r="BB32" s="38"/>
      <c r="BC32" s="38"/>
      <c r="BD32" s="38"/>
      <c r="BE32" s="30">
        <v>28</v>
      </c>
      <c r="BF32" s="11" t="s">
        <v>67</v>
      </c>
      <c r="BG32" s="10" t="str">
        <f t="shared" si="2"/>
        <v>28：兵庫県</v>
      </c>
      <c r="BH32" s="38"/>
      <c r="BI32" s="38"/>
      <c r="BJ32" s="38"/>
      <c r="BK32" s="38"/>
      <c r="BL32" s="38"/>
      <c r="BM32" s="38"/>
      <c r="BN32" s="29">
        <v>3010</v>
      </c>
      <c r="BO32" s="10" t="s">
        <v>39</v>
      </c>
      <c r="BP32" s="10" t="str">
        <f t="shared" si="1"/>
        <v>3010：群馬県</v>
      </c>
      <c r="BQ32" s="39"/>
    </row>
    <row r="33" spans="1:69" ht="24.75" customHeight="1">
      <c r="A33" s="22" t="s">
        <v>139</v>
      </c>
      <c r="B33" s="94" t="s">
        <v>3</v>
      </c>
      <c r="C33" s="95"/>
      <c r="D33" s="95"/>
      <c r="E33" s="95"/>
      <c r="F33" s="95"/>
      <c r="G33" s="95"/>
      <c r="H33" s="95"/>
      <c r="I33" s="95"/>
      <c r="J33" s="95"/>
      <c r="K33" s="63"/>
      <c r="L33" s="64"/>
      <c r="M33" s="64"/>
      <c r="N33" s="64"/>
      <c r="O33" s="64"/>
      <c r="P33" s="64"/>
      <c r="Q33" s="64"/>
      <c r="R33" s="64"/>
      <c r="S33" s="64"/>
      <c r="T33" s="64"/>
      <c r="U33" s="64"/>
      <c r="V33" s="64"/>
      <c r="W33" s="64"/>
      <c r="X33" s="64"/>
      <c r="Y33" s="64"/>
      <c r="Z33" s="64"/>
      <c r="AA33" s="64"/>
      <c r="AB33" s="64"/>
      <c r="AC33" s="64"/>
      <c r="AD33" s="64"/>
      <c r="AE33" s="64"/>
      <c r="AF33" s="65"/>
      <c r="BA33" s="37"/>
      <c r="BB33" s="38"/>
      <c r="BC33" s="38"/>
      <c r="BD33" s="38"/>
      <c r="BE33" s="30">
        <v>29</v>
      </c>
      <c r="BF33" s="11" t="s">
        <v>68</v>
      </c>
      <c r="BG33" s="10" t="str">
        <f t="shared" si="2"/>
        <v>29：奈良県</v>
      </c>
      <c r="BH33" s="38"/>
      <c r="BI33" s="38"/>
      <c r="BJ33" s="38"/>
      <c r="BK33" s="38"/>
      <c r="BL33" s="38"/>
      <c r="BM33" s="38"/>
      <c r="BN33" s="29">
        <v>3011</v>
      </c>
      <c r="BO33" s="10" t="s">
        <v>41</v>
      </c>
      <c r="BP33" s="10" t="str">
        <f t="shared" si="1"/>
        <v>3011：埼玉県</v>
      </c>
      <c r="BQ33" s="39"/>
    </row>
    <row r="34" spans="1:69" ht="24.75" customHeight="1">
      <c r="A34" s="22" t="s">
        <v>140</v>
      </c>
      <c r="B34" s="94" t="s">
        <v>102</v>
      </c>
      <c r="C34" s="95"/>
      <c r="D34" s="95"/>
      <c r="E34" s="95"/>
      <c r="F34" s="95"/>
      <c r="G34" s="95"/>
      <c r="H34" s="95"/>
      <c r="I34" s="95"/>
      <c r="J34" s="95"/>
      <c r="K34" s="63"/>
      <c r="L34" s="64"/>
      <c r="M34" s="64"/>
      <c r="N34" s="64"/>
      <c r="O34" s="64"/>
      <c r="P34" s="64"/>
      <c r="Q34" s="64"/>
      <c r="R34" s="64"/>
      <c r="S34" s="64"/>
      <c r="T34" s="64"/>
      <c r="U34" s="64"/>
      <c r="V34" s="64"/>
      <c r="W34" s="64"/>
      <c r="X34" s="64"/>
      <c r="Y34" s="64"/>
      <c r="Z34" s="64"/>
      <c r="AA34" s="64"/>
      <c r="AB34" s="64"/>
      <c r="AC34" s="64"/>
      <c r="AD34" s="64"/>
      <c r="AE34" s="64"/>
      <c r="AF34" s="65"/>
      <c r="BA34" s="37"/>
      <c r="BB34" s="38"/>
      <c r="BC34" s="38"/>
      <c r="BD34" s="38"/>
      <c r="BE34" s="30">
        <v>30</v>
      </c>
      <c r="BF34" s="11" t="s">
        <v>69</v>
      </c>
      <c r="BG34" s="10" t="str">
        <f t="shared" si="2"/>
        <v>30：和歌山県</v>
      </c>
      <c r="BH34" s="38"/>
      <c r="BI34" s="38"/>
      <c r="BJ34" s="38"/>
      <c r="BK34" s="38"/>
      <c r="BL34" s="38"/>
      <c r="BM34" s="38"/>
      <c r="BN34" s="29">
        <v>3012</v>
      </c>
      <c r="BO34" s="10" t="s">
        <v>43</v>
      </c>
      <c r="BP34" s="10" t="str">
        <f t="shared" si="1"/>
        <v>3012：千葉県</v>
      </c>
      <c r="BQ34" s="39"/>
    </row>
    <row r="35" spans="1:69" ht="24.75" customHeight="1">
      <c r="A35" s="22" t="s">
        <v>141</v>
      </c>
      <c r="B35" s="94" t="s">
        <v>103</v>
      </c>
      <c r="C35" s="95"/>
      <c r="D35" s="95"/>
      <c r="E35" s="95"/>
      <c r="F35" s="95"/>
      <c r="G35" s="95"/>
      <c r="H35" s="95"/>
      <c r="I35" s="95"/>
      <c r="J35" s="95"/>
      <c r="K35" s="157"/>
      <c r="L35" s="158"/>
      <c r="M35" s="158"/>
      <c r="N35" s="158"/>
      <c r="O35" s="158"/>
      <c r="P35" s="159"/>
      <c r="Q35" s="32" t="s">
        <v>178</v>
      </c>
      <c r="R35" s="160"/>
      <c r="S35" s="66"/>
      <c r="T35" s="66"/>
      <c r="U35" s="66"/>
      <c r="V35" s="66"/>
      <c r="W35" s="66"/>
      <c r="X35" s="66"/>
      <c r="Y35" s="66"/>
      <c r="Z35" s="66"/>
      <c r="AA35" s="66"/>
      <c r="AB35" s="66"/>
      <c r="AC35" s="66"/>
      <c r="AD35" s="66"/>
      <c r="AE35" s="66"/>
      <c r="AF35" s="69"/>
      <c r="BA35" s="37"/>
      <c r="BB35" s="38"/>
      <c r="BC35" s="38"/>
      <c r="BD35" s="38"/>
      <c r="BE35" s="30">
        <v>31</v>
      </c>
      <c r="BF35" s="11" t="s">
        <v>70</v>
      </c>
      <c r="BG35" s="10" t="str">
        <f t="shared" si="2"/>
        <v>31：鳥取県</v>
      </c>
      <c r="BH35" s="38"/>
      <c r="BI35" s="38"/>
      <c r="BJ35" s="38"/>
      <c r="BK35" s="38"/>
      <c r="BL35" s="38"/>
      <c r="BM35" s="38"/>
      <c r="BN35" s="29">
        <v>3013</v>
      </c>
      <c r="BO35" s="10" t="s">
        <v>45</v>
      </c>
      <c r="BP35" s="10" t="str">
        <f t="shared" si="1"/>
        <v>3013：東京都</v>
      </c>
      <c r="BQ35" s="39"/>
    </row>
    <row r="36" spans="1:69" ht="24.75" customHeight="1">
      <c r="A36" s="22" t="s">
        <v>142</v>
      </c>
      <c r="B36" s="94" t="s">
        <v>104</v>
      </c>
      <c r="C36" s="95"/>
      <c r="D36" s="95"/>
      <c r="E36" s="95"/>
      <c r="F36" s="95"/>
      <c r="G36" s="95"/>
      <c r="H36" s="95"/>
      <c r="I36" s="95"/>
      <c r="J36" s="95"/>
      <c r="K36" s="63"/>
      <c r="L36" s="64"/>
      <c r="M36" s="64"/>
      <c r="N36" s="64"/>
      <c r="O36" s="64"/>
      <c r="P36" s="64"/>
      <c r="Q36" s="64"/>
      <c r="R36" s="64"/>
      <c r="S36" s="64"/>
      <c r="T36" s="64"/>
      <c r="U36" s="64"/>
      <c r="V36" s="64"/>
      <c r="W36" s="64"/>
      <c r="X36" s="64"/>
      <c r="Y36" s="64"/>
      <c r="Z36" s="64"/>
      <c r="AA36" s="64"/>
      <c r="AB36" s="64"/>
      <c r="AC36" s="64"/>
      <c r="AD36" s="64"/>
      <c r="AE36" s="64"/>
      <c r="AF36" s="65"/>
      <c r="BA36" s="37"/>
      <c r="BB36" s="38"/>
      <c r="BC36" s="38"/>
      <c r="BD36" s="38"/>
      <c r="BE36" s="30">
        <v>32</v>
      </c>
      <c r="BF36" s="11" t="s">
        <v>71</v>
      </c>
      <c r="BG36" s="10" t="str">
        <f t="shared" si="2"/>
        <v>32：島根県</v>
      </c>
      <c r="BH36" s="38"/>
      <c r="BI36" s="38"/>
      <c r="BJ36" s="38"/>
      <c r="BK36" s="38"/>
      <c r="BL36" s="38"/>
      <c r="BM36" s="38"/>
      <c r="BN36" s="29">
        <v>3014</v>
      </c>
      <c r="BO36" s="10" t="s">
        <v>47</v>
      </c>
      <c r="BP36" s="10" t="str">
        <f t="shared" si="1"/>
        <v>3014：神奈川県</v>
      </c>
      <c r="BQ36" s="39"/>
    </row>
    <row r="37" spans="1:69" ht="24.75" customHeight="1">
      <c r="A37" s="22" t="s">
        <v>143</v>
      </c>
      <c r="B37" s="94" t="s">
        <v>106</v>
      </c>
      <c r="C37" s="95"/>
      <c r="D37" s="95"/>
      <c r="E37" s="95"/>
      <c r="F37" s="95"/>
      <c r="G37" s="95"/>
      <c r="H37" s="95"/>
      <c r="I37" s="95"/>
      <c r="J37" s="95"/>
      <c r="K37" s="63"/>
      <c r="L37" s="66"/>
      <c r="M37" s="66"/>
      <c r="N37" s="67" t="s">
        <v>323</v>
      </c>
      <c r="O37" s="68"/>
      <c r="P37" s="88" t="s">
        <v>340</v>
      </c>
      <c r="Q37" s="89"/>
      <c r="R37" s="89"/>
      <c r="S37" s="89"/>
      <c r="T37" s="89"/>
      <c r="U37" s="89"/>
      <c r="V37" s="89"/>
      <c r="W37" s="89"/>
      <c r="X37" s="89"/>
      <c r="Y37" s="89"/>
      <c r="Z37" s="89"/>
      <c r="AA37" s="89"/>
      <c r="AB37" s="90"/>
      <c r="AC37" s="70"/>
      <c r="AD37" s="66"/>
      <c r="AE37" s="66"/>
      <c r="AF37" s="69"/>
      <c r="BA37" s="37"/>
      <c r="BB37" s="38"/>
      <c r="BC37" s="38"/>
      <c r="BD37" s="38"/>
      <c r="BE37" s="30">
        <v>33</v>
      </c>
      <c r="BF37" s="11" t="s">
        <v>72</v>
      </c>
      <c r="BG37" s="10" t="str">
        <f t="shared" si="2"/>
        <v>33：岡山県</v>
      </c>
      <c r="BH37" s="38"/>
      <c r="BI37" s="38"/>
      <c r="BJ37" s="38"/>
      <c r="BK37" s="38"/>
      <c r="BL37" s="38"/>
      <c r="BM37" s="38"/>
      <c r="BN37" s="29">
        <v>3015</v>
      </c>
      <c r="BO37" s="10" t="s">
        <v>49</v>
      </c>
      <c r="BP37" s="10" t="str">
        <f t="shared" si="1"/>
        <v>3015：新潟県</v>
      </c>
      <c r="BQ37" s="39"/>
    </row>
    <row r="38" spans="53:69" ht="24.75" customHeight="1">
      <c r="BA38" s="37"/>
      <c r="BB38" s="38"/>
      <c r="BC38" s="38"/>
      <c r="BD38" s="38"/>
      <c r="BE38" s="30">
        <v>34</v>
      </c>
      <c r="BF38" s="11" t="s">
        <v>73</v>
      </c>
      <c r="BG38" s="10" t="str">
        <f t="shared" si="2"/>
        <v>34：広島県</v>
      </c>
      <c r="BH38" s="38"/>
      <c r="BI38" s="38"/>
      <c r="BJ38" s="38"/>
      <c r="BK38" s="38"/>
      <c r="BL38" s="38"/>
      <c r="BM38" s="38"/>
      <c r="BN38" s="29">
        <v>3016</v>
      </c>
      <c r="BO38" s="10" t="s">
        <v>51</v>
      </c>
      <c r="BP38" s="10" t="str">
        <f t="shared" si="1"/>
        <v>3016：富山県</v>
      </c>
      <c r="BQ38" s="39"/>
    </row>
    <row r="39" spans="1:69" ht="24.75" customHeight="1">
      <c r="A39" s="13" t="s">
        <v>105</v>
      </c>
      <c r="AF39" s="25" t="s">
        <v>346</v>
      </c>
      <c r="BA39" s="37"/>
      <c r="BB39" s="38"/>
      <c r="BC39" s="38"/>
      <c r="BD39" s="38"/>
      <c r="BE39" s="30">
        <v>35</v>
      </c>
      <c r="BF39" s="11" t="s">
        <v>74</v>
      </c>
      <c r="BG39" s="10" t="str">
        <f t="shared" si="2"/>
        <v>35：山口県</v>
      </c>
      <c r="BH39" s="38"/>
      <c r="BI39" s="38"/>
      <c r="BJ39" s="38"/>
      <c r="BK39" s="38"/>
      <c r="BL39" s="38"/>
      <c r="BM39" s="38"/>
      <c r="BN39" s="29">
        <v>3017</v>
      </c>
      <c r="BO39" s="10" t="s">
        <v>53</v>
      </c>
      <c r="BP39" s="10" t="str">
        <f t="shared" si="1"/>
        <v>3017：石川県</v>
      </c>
      <c r="BQ39" s="39"/>
    </row>
    <row r="40" spans="1:69" ht="24.75" customHeight="1">
      <c r="A40" s="22" t="s">
        <v>144</v>
      </c>
      <c r="B40" s="94" t="s">
        <v>326</v>
      </c>
      <c r="C40" s="95"/>
      <c r="D40" s="95"/>
      <c r="E40" s="95"/>
      <c r="F40" s="95"/>
      <c r="G40" s="95"/>
      <c r="H40" s="95"/>
      <c r="I40" s="95"/>
      <c r="J40" s="95"/>
      <c r="K40" s="63"/>
      <c r="L40" s="64"/>
      <c r="M40" s="64"/>
      <c r="N40" s="64"/>
      <c r="O40" s="64"/>
      <c r="P40" s="64"/>
      <c r="Q40" s="64"/>
      <c r="R40" s="64"/>
      <c r="S40" s="64"/>
      <c r="T40" s="64"/>
      <c r="U40" s="64"/>
      <c r="V40" s="64"/>
      <c r="W40" s="64"/>
      <c r="X40" s="64"/>
      <c r="Y40" s="64"/>
      <c r="Z40" s="64"/>
      <c r="AA40" s="64"/>
      <c r="AB40" s="64"/>
      <c r="AC40" s="64"/>
      <c r="AD40" s="64"/>
      <c r="AE40" s="64"/>
      <c r="AF40" s="65"/>
      <c r="BA40" s="37"/>
      <c r="BB40" s="38"/>
      <c r="BC40" s="38"/>
      <c r="BD40" s="38"/>
      <c r="BE40" s="30">
        <v>36</v>
      </c>
      <c r="BF40" s="11" t="s">
        <v>75</v>
      </c>
      <c r="BG40" s="10" t="str">
        <f t="shared" si="2"/>
        <v>36：徳島県</v>
      </c>
      <c r="BH40" s="38"/>
      <c r="BI40" s="38"/>
      <c r="BJ40" s="38"/>
      <c r="BK40" s="38"/>
      <c r="BL40" s="38"/>
      <c r="BM40" s="38"/>
      <c r="BN40" s="29">
        <v>3018</v>
      </c>
      <c r="BO40" s="10" t="s">
        <v>55</v>
      </c>
      <c r="BP40" s="10" t="str">
        <f t="shared" si="1"/>
        <v>3018：福井県</v>
      </c>
      <c r="BQ40" s="39"/>
    </row>
    <row r="41" spans="1:69" ht="24.75" customHeight="1">
      <c r="A41" s="22" t="s">
        <v>329</v>
      </c>
      <c r="B41" s="94" t="s">
        <v>325</v>
      </c>
      <c r="C41" s="95"/>
      <c r="D41" s="95"/>
      <c r="E41" s="95"/>
      <c r="F41" s="95"/>
      <c r="G41" s="95"/>
      <c r="H41" s="95"/>
      <c r="I41" s="95"/>
      <c r="J41" s="95"/>
      <c r="K41" s="63"/>
      <c r="L41" s="64"/>
      <c r="M41" s="64"/>
      <c r="N41" s="64"/>
      <c r="O41" s="64"/>
      <c r="P41" s="64"/>
      <c r="Q41" s="64"/>
      <c r="R41" s="64"/>
      <c r="S41" s="64"/>
      <c r="T41" s="64"/>
      <c r="U41" s="64"/>
      <c r="V41" s="64"/>
      <c r="W41" s="64"/>
      <c r="X41" s="64"/>
      <c r="Y41" s="64"/>
      <c r="Z41" s="64"/>
      <c r="AA41" s="64"/>
      <c r="AB41" s="64"/>
      <c r="AC41" s="64"/>
      <c r="AD41" s="64"/>
      <c r="AE41" s="64"/>
      <c r="AF41" s="65"/>
      <c r="BA41" s="37"/>
      <c r="BB41" s="38"/>
      <c r="BC41" s="38"/>
      <c r="BD41" s="38"/>
      <c r="BE41" s="30">
        <v>37</v>
      </c>
      <c r="BF41" s="11" t="s">
        <v>76</v>
      </c>
      <c r="BG41" s="10" t="str">
        <f t="shared" si="2"/>
        <v>37：香川県</v>
      </c>
      <c r="BH41" s="38"/>
      <c r="BI41" s="38"/>
      <c r="BJ41" s="38"/>
      <c r="BK41" s="38"/>
      <c r="BL41" s="38"/>
      <c r="BM41" s="38"/>
      <c r="BN41" s="29">
        <v>3019</v>
      </c>
      <c r="BO41" s="10" t="s">
        <v>57</v>
      </c>
      <c r="BP41" s="10" t="str">
        <f t="shared" si="1"/>
        <v>3019：山梨県</v>
      </c>
      <c r="BQ41" s="39"/>
    </row>
    <row r="42" spans="1:69" ht="24.75" customHeight="1">
      <c r="A42" s="22" t="s">
        <v>324</v>
      </c>
      <c r="B42" s="94" t="s">
        <v>327</v>
      </c>
      <c r="C42" s="95"/>
      <c r="D42" s="95"/>
      <c r="E42" s="95"/>
      <c r="F42" s="95"/>
      <c r="G42" s="95"/>
      <c r="H42" s="95"/>
      <c r="I42" s="95"/>
      <c r="J42" s="95"/>
      <c r="K42" s="70"/>
      <c r="L42" s="66"/>
      <c r="M42" s="66"/>
      <c r="N42" s="66"/>
      <c r="O42" s="66"/>
      <c r="P42" s="66"/>
      <c r="Q42" s="66"/>
      <c r="R42" s="66"/>
      <c r="S42" s="66"/>
      <c r="T42" s="66"/>
      <c r="U42" s="66"/>
      <c r="V42" s="66"/>
      <c r="W42" s="66"/>
      <c r="X42" s="66"/>
      <c r="Y42" s="66"/>
      <c r="Z42" s="66"/>
      <c r="AA42" s="66"/>
      <c r="AB42" s="66"/>
      <c r="AC42" s="66"/>
      <c r="AD42" s="66"/>
      <c r="AE42" s="66"/>
      <c r="AF42" s="69"/>
      <c r="BA42" s="37"/>
      <c r="BB42" s="38"/>
      <c r="BC42" s="38"/>
      <c r="BD42" s="38"/>
      <c r="BE42" s="30">
        <v>38</v>
      </c>
      <c r="BF42" s="11" t="s">
        <v>77</v>
      </c>
      <c r="BG42" s="10" t="str">
        <f t="shared" si="2"/>
        <v>38：愛媛県</v>
      </c>
      <c r="BH42" s="38"/>
      <c r="BI42" s="38"/>
      <c r="BJ42" s="38"/>
      <c r="BK42" s="38"/>
      <c r="BL42" s="38"/>
      <c r="BM42" s="38"/>
      <c r="BN42" s="29">
        <v>3020</v>
      </c>
      <c r="BO42" s="10" t="s">
        <v>59</v>
      </c>
      <c r="BP42" s="10" t="str">
        <f t="shared" si="1"/>
        <v>3020：長野県</v>
      </c>
      <c r="BQ42" s="39"/>
    </row>
    <row r="43" spans="1:69" ht="24.75" customHeight="1">
      <c r="A43" s="22" t="s">
        <v>332</v>
      </c>
      <c r="B43" s="94" t="s">
        <v>328</v>
      </c>
      <c r="C43" s="95"/>
      <c r="D43" s="95"/>
      <c r="E43" s="95"/>
      <c r="F43" s="95"/>
      <c r="G43" s="95"/>
      <c r="H43" s="95"/>
      <c r="I43" s="95"/>
      <c r="J43" s="95"/>
      <c r="K43" s="63"/>
      <c r="L43" s="64"/>
      <c r="M43" s="64"/>
      <c r="N43" s="64"/>
      <c r="O43" s="64"/>
      <c r="P43" s="64"/>
      <c r="Q43" s="64"/>
      <c r="R43" s="64"/>
      <c r="S43" s="64"/>
      <c r="T43" s="64"/>
      <c r="U43" s="64"/>
      <c r="V43" s="64"/>
      <c r="W43" s="64"/>
      <c r="X43" s="64"/>
      <c r="Y43" s="64"/>
      <c r="Z43" s="64"/>
      <c r="AA43" s="64"/>
      <c r="AB43" s="64"/>
      <c r="AC43" s="64"/>
      <c r="AD43" s="64"/>
      <c r="AE43" s="64"/>
      <c r="AF43" s="65"/>
      <c r="BA43" s="37"/>
      <c r="BB43" s="38"/>
      <c r="BC43" s="38"/>
      <c r="BD43" s="38"/>
      <c r="BE43" s="30">
        <v>39</v>
      </c>
      <c r="BF43" s="11" t="s">
        <v>78</v>
      </c>
      <c r="BG43" s="10" t="str">
        <f t="shared" si="2"/>
        <v>39：高知県</v>
      </c>
      <c r="BH43" s="38"/>
      <c r="BI43" s="38"/>
      <c r="BJ43" s="38"/>
      <c r="BK43" s="38"/>
      <c r="BL43" s="38"/>
      <c r="BM43" s="38"/>
      <c r="BN43" s="29">
        <v>3021</v>
      </c>
      <c r="BO43" s="10" t="s">
        <v>60</v>
      </c>
      <c r="BP43" s="10" t="str">
        <f t="shared" si="1"/>
        <v>3021：岐阜県</v>
      </c>
      <c r="BQ43" s="39"/>
    </row>
    <row r="44" spans="1:69" ht="24.75" customHeight="1">
      <c r="A44" s="22" t="s">
        <v>333</v>
      </c>
      <c r="B44" s="94" t="s">
        <v>97</v>
      </c>
      <c r="C44" s="95"/>
      <c r="D44" s="95"/>
      <c r="E44" s="95"/>
      <c r="F44" s="95"/>
      <c r="G44" s="95"/>
      <c r="H44" s="95"/>
      <c r="I44" s="95"/>
      <c r="J44" s="95"/>
      <c r="K44" s="63"/>
      <c r="L44" s="66"/>
      <c r="M44" s="66"/>
      <c r="N44" s="67" t="s">
        <v>338</v>
      </c>
      <c r="O44" s="68"/>
      <c r="P44" s="94" t="s">
        <v>174</v>
      </c>
      <c r="Q44" s="95"/>
      <c r="R44" s="95"/>
      <c r="S44" s="95"/>
      <c r="T44" s="95"/>
      <c r="U44" s="95"/>
      <c r="V44" s="95"/>
      <c r="W44" s="95"/>
      <c r="X44" s="95"/>
      <c r="Y44" s="70"/>
      <c r="Z44" s="66"/>
      <c r="AA44" s="66"/>
      <c r="AB44" s="66"/>
      <c r="AC44" s="66"/>
      <c r="AD44" s="66"/>
      <c r="AE44" s="66"/>
      <c r="AF44" s="69"/>
      <c r="BA44" s="37"/>
      <c r="BB44" s="38"/>
      <c r="BC44" s="38"/>
      <c r="BD44" s="38"/>
      <c r="BE44" s="30">
        <v>40</v>
      </c>
      <c r="BF44" s="11" t="s">
        <v>79</v>
      </c>
      <c r="BG44" s="10" t="str">
        <f t="shared" si="2"/>
        <v>40：福岡県</v>
      </c>
      <c r="BH44" s="38"/>
      <c r="BI44" s="38"/>
      <c r="BJ44" s="38"/>
      <c r="BK44" s="38"/>
      <c r="BL44" s="38"/>
      <c r="BM44" s="38"/>
      <c r="BN44" s="29">
        <v>3022</v>
      </c>
      <c r="BO44" s="10" t="s">
        <v>61</v>
      </c>
      <c r="BP44" s="10" t="str">
        <f t="shared" si="1"/>
        <v>3022：静岡県</v>
      </c>
      <c r="BQ44" s="39"/>
    </row>
    <row r="45" spans="1:69" ht="24.75" customHeight="1">
      <c r="A45" s="22" t="s">
        <v>334</v>
      </c>
      <c r="B45" s="94" t="s">
        <v>341</v>
      </c>
      <c r="C45" s="95"/>
      <c r="D45" s="95"/>
      <c r="E45" s="95"/>
      <c r="F45" s="95"/>
      <c r="G45" s="95"/>
      <c r="H45" s="95"/>
      <c r="I45" s="95"/>
      <c r="J45" s="95"/>
      <c r="K45" s="63"/>
      <c r="L45" s="64"/>
      <c r="M45" s="64"/>
      <c r="N45" s="64"/>
      <c r="O45" s="64"/>
      <c r="P45" s="64"/>
      <c r="Q45" s="64"/>
      <c r="R45" s="64"/>
      <c r="S45" s="64"/>
      <c r="T45" s="64"/>
      <c r="U45" s="64"/>
      <c r="V45" s="64"/>
      <c r="W45" s="64"/>
      <c r="X45" s="64"/>
      <c r="Y45" s="64"/>
      <c r="Z45" s="64"/>
      <c r="AA45" s="64"/>
      <c r="AB45" s="64"/>
      <c r="AC45" s="64"/>
      <c r="AD45" s="64"/>
      <c r="AE45" s="64"/>
      <c r="AF45" s="65"/>
      <c r="BA45" s="37"/>
      <c r="BB45" s="38"/>
      <c r="BC45" s="38"/>
      <c r="BD45" s="38"/>
      <c r="BE45" s="30">
        <v>41</v>
      </c>
      <c r="BF45" s="11" t="s">
        <v>80</v>
      </c>
      <c r="BG45" s="10" t="str">
        <f t="shared" si="2"/>
        <v>41：佐賀県</v>
      </c>
      <c r="BH45" s="38"/>
      <c r="BI45" s="38"/>
      <c r="BJ45" s="38"/>
      <c r="BK45" s="38"/>
      <c r="BL45" s="38"/>
      <c r="BM45" s="38"/>
      <c r="BN45" s="29">
        <v>3023</v>
      </c>
      <c r="BO45" s="10" t="s">
        <v>62</v>
      </c>
      <c r="BP45" s="10" t="str">
        <f t="shared" si="1"/>
        <v>3023：愛知県</v>
      </c>
      <c r="BQ45" s="39"/>
    </row>
    <row r="46" spans="1:69" ht="24.75" customHeight="1">
      <c r="A46" s="22" t="s">
        <v>335</v>
      </c>
      <c r="B46" s="94" t="s">
        <v>3</v>
      </c>
      <c r="C46" s="95"/>
      <c r="D46" s="95"/>
      <c r="E46" s="95"/>
      <c r="F46" s="95"/>
      <c r="G46" s="95"/>
      <c r="H46" s="95"/>
      <c r="I46" s="95"/>
      <c r="J46" s="95"/>
      <c r="K46" s="63"/>
      <c r="L46" s="66"/>
      <c r="M46" s="66"/>
      <c r="N46" s="66"/>
      <c r="O46" s="66"/>
      <c r="P46" s="67" t="s">
        <v>339</v>
      </c>
      <c r="Q46" s="68"/>
      <c r="R46" s="94" t="s">
        <v>102</v>
      </c>
      <c r="S46" s="95"/>
      <c r="T46" s="95"/>
      <c r="U46" s="95"/>
      <c r="V46" s="95"/>
      <c r="W46" s="95"/>
      <c r="X46" s="95"/>
      <c r="Y46" s="95"/>
      <c r="Z46" s="95"/>
      <c r="AA46" s="63"/>
      <c r="AB46" s="66"/>
      <c r="AC46" s="66"/>
      <c r="AD46" s="66"/>
      <c r="AE46" s="66"/>
      <c r="AF46" s="69"/>
      <c r="BA46" s="37"/>
      <c r="BB46" s="38"/>
      <c r="BC46" s="38"/>
      <c r="BD46" s="38"/>
      <c r="BE46" s="30">
        <v>42</v>
      </c>
      <c r="BF46" s="11" t="s">
        <v>81</v>
      </c>
      <c r="BG46" s="10" t="str">
        <f t="shared" si="2"/>
        <v>42：長崎県</v>
      </c>
      <c r="BH46" s="38"/>
      <c r="BI46" s="38"/>
      <c r="BJ46" s="38"/>
      <c r="BK46" s="38"/>
      <c r="BL46" s="38"/>
      <c r="BM46" s="38"/>
      <c r="BN46" s="29">
        <v>3024</v>
      </c>
      <c r="BO46" s="10" t="s">
        <v>63</v>
      </c>
      <c r="BP46" s="10" t="str">
        <f t="shared" si="1"/>
        <v>3024：三重県</v>
      </c>
      <c r="BQ46" s="39"/>
    </row>
    <row r="47" spans="1:69" ht="24.75" customHeight="1">
      <c r="A47" s="22" t="s">
        <v>336</v>
      </c>
      <c r="B47" s="94" t="s">
        <v>103</v>
      </c>
      <c r="C47" s="95"/>
      <c r="D47" s="95"/>
      <c r="E47" s="95"/>
      <c r="F47" s="95"/>
      <c r="G47" s="95"/>
      <c r="H47" s="95"/>
      <c r="I47" s="95"/>
      <c r="J47" s="95"/>
      <c r="K47" s="157"/>
      <c r="L47" s="158"/>
      <c r="M47" s="158"/>
      <c r="N47" s="158"/>
      <c r="O47" s="158"/>
      <c r="P47" s="159"/>
      <c r="Q47" s="32" t="s">
        <v>178</v>
      </c>
      <c r="R47" s="160"/>
      <c r="S47" s="66"/>
      <c r="T47" s="66"/>
      <c r="U47" s="66"/>
      <c r="V47" s="66"/>
      <c r="W47" s="66"/>
      <c r="X47" s="66"/>
      <c r="Y47" s="66"/>
      <c r="Z47" s="66"/>
      <c r="AA47" s="66"/>
      <c r="AB47" s="66"/>
      <c r="AC47" s="66"/>
      <c r="AD47" s="66"/>
      <c r="AE47" s="66"/>
      <c r="AF47" s="69"/>
      <c r="BA47" s="37"/>
      <c r="BB47" s="38"/>
      <c r="BC47" s="38"/>
      <c r="BD47" s="38"/>
      <c r="BE47" s="30">
        <v>43</v>
      </c>
      <c r="BF47" s="11" t="s">
        <v>82</v>
      </c>
      <c r="BG47" s="10" t="str">
        <f t="shared" si="2"/>
        <v>43：熊本県</v>
      </c>
      <c r="BH47" s="38"/>
      <c r="BI47" s="38"/>
      <c r="BJ47" s="38"/>
      <c r="BK47" s="38"/>
      <c r="BL47" s="38"/>
      <c r="BM47" s="38"/>
      <c r="BN47" s="29">
        <v>3025</v>
      </c>
      <c r="BO47" s="10" t="s">
        <v>64</v>
      </c>
      <c r="BP47" s="10" t="str">
        <f t="shared" si="1"/>
        <v>3025：滋賀県</v>
      </c>
      <c r="BQ47" s="39"/>
    </row>
    <row r="48" spans="1:69" ht="24.75" customHeight="1">
      <c r="A48" s="22" t="s">
        <v>337</v>
      </c>
      <c r="B48" s="94" t="s">
        <v>104</v>
      </c>
      <c r="C48" s="95"/>
      <c r="D48" s="95"/>
      <c r="E48" s="95"/>
      <c r="F48" s="95"/>
      <c r="G48" s="95"/>
      <c r="H48" s="95"/>
      <c r="I48" s="95"/>
      <c r="J48" s="95"/>
      <c r="K48" s="63"/>
      <c r="L48" s="64"/>
      <c r="M48" s="64"/>
      <c r="N48" s="64"/>
      <c r="O48" s="64"/>
      <c r="P48" s="64"/>
      <c r="Q48" s="64"/>
      <c r="R48" s="64"/>
      <c r="S48" s="64"/>
      <c r="T48" s="64"/>
      <c r="U48" s="64"/>
      <c r="V48" s="64"/>
      <c r="W48" s="64"/>
      <c r="X48" s="64"/>
      <c r="Y48" s="64"/>
      <c r="Z48" s="64"/>
      <c r="AA48" s="64"/>
      <c r="AB48" s="64"/>
      <c r="AC48" s="64"/>
      <c r="AD48" s="64"/>
      <c r="AE48" s="64"/>
      <c r="AF48" s="65"/>
      <c r="BA48" s="37"/>
      <c r="BB48" s="38"/>
      <c r="BC48" s="38"/>
      <c r="BD48" s="38"/>
      <c r="BE48" s="30">
        <v>44</v>
      </c>
      <c r="BF48" s="11" t="s">
        <v>83</v>
      </c>
      <c r="BG48" s="10" t="str">
        <f t="shared" si="2"/>
        <v>44：大分県</v>
      </c>
      <c r="BH48" s="38"/>
      <c r="BI48" s="38"/>
      <c r="BJ48" s="38"/>
      <c r="BK48" s="38"/>
      <c r="BL48" s="38"/>
      <c r="BM48" s="38"/>
      <c r="BN48" s="29">
        <v>3026</v>
      </c>
      <c r="BO48" s="10" t="s">
        <v>65</v>
      </c>
      <c r="BP48" s="10" t="str">
        <f t="shared" si="1"/>
        <v>3026：京都府</v>
      </c>
      <c r="BQ48" s="39"/>
    </row>
    <row r="49" spans="11:69" ht="24.75" customHeight="1">
      <c r="K49" s="28"/>
      <c r="BA49" s="37"/>
      <c r="BB49" s="38"/>
      <c r="BC49" s="38"/>
      <c r="BD49" s="38"/>
      <c r="BE49" s="29">
        <v>45</v>
      </c>
      <c r="BF49" s="10" t="s">
        <v>84</v>
      </c>
      <c r="BG49" s="10" t="str">
        <f t="shared" si="2"/>
        <v>45：宮崎県</v>
      </c>
      <c r="BH49" s="38"/>
      <c r="BI49" s="38"/>
      <c r="BJ49" s="38"/>
      <c r="BK49" s="38"/>
      <c r="BL49" s="38"/>
      <c r="BM49" s="38"/>
      <c r="BN49" s="29">
        <v>3027</v>
      </c>
      <c r="BO49" s="10" t="s">
        <v>66</v>
      </c>
      <c r="BP49" s="10" t="str">
        <f t="shared" si="1"/>
        <v>3027：大阪府</v>
      </c>
      <c r="BQ49" s="39"/>
    </row>
    <row r="50" spans="1:69" ht="24.75" customHeight="1">
      <c r="A50" s="13" t="s">
        <v>111</v>
      </c>
      <c r="AF50" s="25" t="s">
        <v>158</v>
      </c>
      <c r="BA50" s="37"/>
      <c r="BB50" s="38"/>
      <c r="BC50" s="38"/>
      <c r="BD50" s="38"/>
      <c r="BE50" s="29">
        <v>46</v>
      </c>
      <c r="BF50" s="10" t="s">
        <v>85</v>
      </c>
      <c r="BG50" s="10" t="str">
        <f t="shared" si="2"/>
        <v>46：鹿児島県</v>
      </c>
      <c r="BH50" s="38"/>
      <c r="BI50" s="38"/>
      <c r="BJ50" s="38"/>
      <c r="BK50" s="38"/>
      <c r="BL50" s="38"/>
      <c r="BM50" s="38"/>
      <c r="BN50" s="29">
        <v>3028</v>
      </c>
      <c r="BO50" s="10" t="s">
        <v>67</v>
      </c>
      <c r="BP50" s="10" t="str">
        <f t="shared" si="1"/>
        <v>3028：兵庫県</v>
      </c>
      <c r="BQ50" s="39"/>
    </row>
    <row r="51" spans="1:69" ht="24.75" customHeight="1">
      <c r="A51" s="22" t="s">
        <v>145</v>
      </c>
      <c r="B51" s="94" t="s">
        <v>112</v>
      </c>
      <c r="C51" s="95"/>
      <c r="D51" s="95"/>
      <c r="E51" s="95"/>
      <c r="F51" s="95"/>
      <c r="G51" s="95"/>
      <c r="H51" s="95"/>
      <c r="I51" s="95"/>
      <c r="J51" s="95"/>
      <c r="K51" s="63"/>
      <c r="L51" s="64"/>
      <c r="M51" s="64"/>
      <c r="N51" s="64"/>
      <c r="O51" s="64"/>
      <c r="P51" s="64"/>
      <c r="Q51" s="64"/>
      <c r="R51" s="64"/>
      <c r="S51" s="64"/>
      <c r="T51" s="64"/>
      <c r="U51" s="64"/>
      <c r="V51" s="64"/>
      <c r="W51" s="64"/>
      <c r="X51" s="64"/>
      <c r="Y51" s="64"/>
      <c r="Z51" s="64"/>
      <c r="AA51" s="64"/>
      <c r="AB51" s="64"/>
      <c r="AC51" s="64"/>
      <c r="AD51" s="64"/>
      <c r="AE51" s="64"/>
      <c r="AF51" s="65"/>
      <c r="BA51" s="37"/>
      <c r="BB51" s="38"/>
      <c r="BC51" s="38"/>
      <c r="BD51" s="38"/>
      <c r="BE51" s="29">
        <v>47</v>
      </c>
      <c r="BF51" s="10" t="s">
        <v>86</v>
      </c>
      <c r="BG51" s="10" t="str">
        <f t="shared" si="2"/>
        <v>47：沖縄県</v>
      </c>
      <c r="BH51" s="38"/>
      <c r="BI51" s="38"/>
      <c r="BJ51" s="38"/>
      <c r="BK51" s="38"/>
      <c r="BL51" s="38"/>
      <c r="BM51" s="38"/>
      <c r="BN51" s="29">
        <v>3029</v>
      </c>
      <c r="BO51" s="10" t="s">
        <v>68</v>
      </c>
      <c r="BP51" s="10" t="str">
        <f t="shared" si="1"/>
        <v>3029：奈良県</v>
      </c>
      <c r="BQ51" s="39"/>
    </row>
    <row r="52" spans="1:69" ht="24.75" customHeight="1">
      <c r="A52" s="22" t="s">
        <v>146</v>
      </c>
      <c r="B52" s="94" t="s">
        <v>342</v>
      </c>
      <c r="C52" s="95"/>
      <c r="D52" s="95"/>
      <c r="E52" s="95"/>
      <c r="F52" s="95"/>
      <c r="G52" s="95"/>
      <c r="H52" s="95"/>
      <c r="I52" s="95"/>
      <c r="J52" s="95"/>
      <c r="K52" s="137"/>
      <c r="L52" s="138"/>
      <c r="M52" s="138"/>
      <c r="N52" s="138"/>
      <c r="O52" s="138"/>
      <c r="P52" s="138"/>
      <c r="Q52" s="138"/>
      <c r="R52" s="138"/>
      <c r="S52" s="138"/>
      <c r="T52" s="138"/>
      <c r="U52" s="138"/>
      <c r="V52" s="138"/>
      <c r="W52" s="138"/>
      <c r="X52" s="138"/>
      <c r="Y52" s="138"/>
      <c r="Z52" s="138"/>
      <c r="AA52" s="138"/>
      <c r="AB52" s="138"/>
      <c r="AC52" s="138"/>
      <c r="AD52" s="138"/>
      <c r="AE52" s="138"/>
      <c r="AF52" s="139"/>
      <c r="BA52" s="37"/>
      <c r="BB52" s="38"/>
      <c r="BC52" s="38"/>
      <c r="BD52" s="38"/>
      <c r="BE52" s="38"/>
      <c r="BF52" s="38"/>
      <c r="BG52" s="38"/>
      <c r="BH52" s="38"/>
      <c r="BI52" s="38"/>
      <c r="BJ52" s="38"/>
      <c r="BK52" s="38"/>
      <c r="BL52" s="38"/>
      <c r="BM52" s="38"/>
      <c r="BN52" s="29">
        <v>3030</v>
      </c>
      <c r="BO52" s="10" t="s">
        <v>69</v>
      </c>
      <c r="BP52" s="10" t="str">
        <f t="shared" si="1"/>
        <v>3030：和歌山県</v>
      </c>
      <c r="BQ52" s="39"/>
    </row>
    <row r="53" spans="1:69" ht="24.75" customHeight="1">
      <c r="A53" s="22" t="s">
        <v>147</v>
      </c>
      <c r="B53" s="94" t="s">
        <v>90</v>
      </c>
      <c r="C53" s="95"/>
      <c r="D53" s="95"/>
      <c r="E53" s="95"/>
      <c r="F53" s="95"/>
      <c r="G53" s="95"/>
      <c r="H53" s="95"/>
      <c r="I53" s="95"/>
      <c r="J53" s="95"/>
      <c r="K53" s="153"/>
      <c r="L53" s="154"/>
      <c r="M53" s="33"/>
      <c r="N53" s="31" t="s">
        <v>4</v>
      </c>
      <c r="O53" s="33"/>
      <c r="P53" s="31" t="s">
        <v>179</v>
      </c>
      <c r="Q53" s="33"/>
      <c r="R53" s="31" t="s">
        <v>180</v>
      </c>
      <c r="S53" s="164">
        <f>IF(M53="","",TEXT(DATE(IF(K53="平成",M53+1988,M53+2018),O53,Q53),"yyyy/mm/dd"))</f>
      </c>
      <c r="T53" s="165"/>
      <c r="U53" s="165"/>
      <c r="V53" s="165"/>
      <c r="W53" s="165"/>
      <c r="X53" s="165"/>
      <c r="Y53" s="165"/>
      <c r="Z53" s="165"/>
      <c r="AA53" s="165"/>
      <c r="AB53" s="165"/>
      <c r="AC53" s="165"/>
      <c r="AD53" s="165"/>
      <c r="AE53" s="165"/>
      <c r="AF53" s="166"/>
      <c r="BA53" s="37"/>
      <c r="BB53" s="38"/>
      <c r="BC53" s="38"/>
      <c r="BD53" s="38"/>
      <c r="BE53" s="38"/>
      <c r="BF53" s="38"/>
      <c r="BG53" s="38"/>
      <c r="BH53" s="38"/>
      <c r="BI53" s="38"/>
      <c r="BJ53" s="38"/>
      <c r="BK53" s="38"/>
      <c r="BL53" s="38"/>
      <c r="BM53" s="38"/>
      <c r="BN53" s="29">
        <v>3031</v>
      </c>
      <c r="BO53" s="10" t="s">
        <v>70</v>
      </c>
      <c r="BP53" s="10" t="str">
        <f t="shared" si="1"/>
        <v>3031：鳥取県</v>
      </c>
      <c r="BQ53" s="39"/>
    </row>
    <row r="54" spans="1:69" ht="24.75" customHeight="1">
      <c r="A54" s="22" t="s">
        <v>148</v>
      </c>
      <c r="B54" s="94" t="s">
        <v>113</v>
      </c>
      <c r="C54" s="95"/>
      <c r="D54" s="95"/>
      <c r="E54" s="95"/>
      <c r="F54" s="95"/>
      <c r="G54" s="95"/>
      <c r="H54" s="95"/>
      <c r="I54" s="95"/>
      <c r="J54" s="95"/>
      <c r="K54" s="153"/>
      <c r="L54" s="154"/>
      <c r="M54" s="33"/>
      <c r="N54" s="31" t="s">
        <v>4</v>
      </c>
      <c r="O54" s="33"/>
      <c r="P54" s="31" t="s">
        <v>179</v>
      </c>
      <c r="Q54" s="33"/>
      <c r="R54" s="31" t="s">
        <v>180</v>
      </c>
      <c r="S54" s="164">
        <f>IF(M54="","",TEXT(DATE(IF(K54="平成",M54+1988,M54+2018),O54,Q54),"yyyy/mm/dd"))</f>
      </c>
      <c r="T54" s="165"/>
      <c r="U54" s="165"/>
      <c r="V54" s="165"/>
      <c r="W54" s="165"/>
      <c r="X54" s="165"/>
      <c r="Y54" s="165"/>
      <c r="Z54" s="165"/>
      <c r="AA54" s="165"/>
      <c r="AB54" s="165"/>
      <c r="AC54" s="165"/>
      <c r="AD54" s="165"/>
      <c r="AE54" s="165"/>
      <c r="AF54" s="166"/>
      <c r="BA54" s="37"/>
      <c r="BB54" s="38"/>
      <c r="BC54" s="38"/>
      <c r="BD54" s="38"/>
      <c r="BE54" s="38"/>
      <c r="BF54" s="38"/>
      <c r="BG54" s="38"/>
      <c r="BH54" s="38"/>
      <c r="BI54" s="38"/>
      <c r="BJ54" s="38"/>
      <c r="BK54" s="38"/>
      <c r="BL54" s="38"/>
      <c r="BM54" s="38"/>
      <c r="BN54" s="29">
        <v>3032</v>
      </c>
      <c r="BO54" s="10" t="s">
        <v>71</v>
      </c>
      <c r="BP54" s="10" t="str">
        <f t="shared" si="1"/>
        <v>3032：島根県</v>
      </c>
      <c r="BQ54" s="39"/>
    </row>
    <row r="55" spans="53:69" ht="24.75" customHeight="1">
      <c r="BA55" s="37"/>
      <c r="BB55" s="38"/>
      <c r="BC55" s="38"/>
      <c r="BD55" s="38"/>
      <c r="BE55" s="38"/>
      <c r="BF55" s="38"/>
      <c r="BG55" s="38"/>
      <c r="BH55" s="38"/>
      <c r="BI55" s="38"/>
      <c r="BJ55" s="38"/>
      <c r="BK55" s="38"/>
      <c r="BL55" s="38"/>
      <c r="BM55" s="38"/>
      <c r="BN55" s="29">
        <v>3033</v>
      </c>
      <c r="BO55" s="10" t="s">
        <v>72</v>
      </c>
      <c r="BP55" s="10" t="str">
        <f t="shared" si="1"/>
        <v>3033：岡山県</v>
      </c>
      <c r="BQ55" s="39"/>
    </row>
    <row r="56" spans="1:69" ht="24.75" customHeight="1">
      <c r="A56" s="13" t="s">
        <v>122</v>
      </c>
      <c r="K56" s="82" t="s">
        <v>117</v>
      </c>
      <c r="L56" s="83"/>
      <c r="M56" s="84"/>
      <c r="N56" s="82" t="s">
        <v>128</v>
      </c>
      <c r="O56" s="85"/>
      <c r="P56" s="85"/>
      <c r="Q56" s="84"/>
      <c r="R56" s="82" t="s">
        <v>120</v>
      </c>
      <c r="S56" s="83"/>
      <c r="T56" s="83"/>
      <c r="U56" s="83"/>
      <c r="V56" s="83"/>
      <c r="W56" s="84"/>
      <c r="BA56" s="37"/>
      <c r="BB56" s="38"/>
      <c r="BC56" s="38"/>
      <c r="BD56" s="38"/>
      <c r="BE56" s="38"/>
      <c r="BF56" s="38"/>
      <c r="BG56" s="38"/>
      <c r="BH56" s="38"/>
      <c r="BI56" s="38"/>
      <c r="BJ56" s="38"/>
      <c r="BK56" s="38"/>
      <c r="BL56" s="38"/>
      <c r="BM56" s="38"/>
      <c r="BN56" s="29">
        <v>3035</v>
      </c>
      <c r="BO56" s="10" t="s">
        <v>74</v>
      </c>
      <c r="BP56" s="10" t="str">
        <f t="shared" si="1"/>
        <v>3035：山口県</v>
      </c>
      <c r="BQ56" s="39"/>
    </row>
    <row r="57" spans="1:69" ht="24.75" customHeight="1">
      <c r="A57" s="13" t="s">
        <v>123</v>
      </c>
      <c r="K57" s="96" t="s">
        <v>118</v>
      </c>
      <c r="L57" s="99"/>
      <c r="M57" s="98"/>
      <c r="N57" s="96" t="s">
        <v>119</v>
      </c>
      <c r="O57" s="97"/>
      <c r="P57" s="97"/>
      <c r="Q57" s="98"/>
      <c r="R57" s="96" t="s">
        <v>121</v>
      </c>
      <c r="S57" s="99"/>
      <c r="T57" s="99"/>
      <c r="U57" s="99"/>
      <c r="V57" s="99"/>
      <c r="W57" s="98"/>
      <c r="Y57" s="151" t="s">
        <v>156</v>
      </c>
      <c r="Z57" s="152"/>
      <c r="AA57" s="152"/>
      <c r="AB57" s="152"/>
      <c r="AC57" s="152"/>
      <c r="AD57" s="152"/>
      <c r="AE57" s="152"/>
      <c r="AF57" s="152"/>
      <c r="BA57" s="37"/>
      <c r="BB57" s="38"/>
      <c r="BC57" s="38"/>
      <c r="BD57" s="38"/>
      <c r="BE57" s="38"/>
      <c r="BF57" s="38"/>
      <c r="BG57" s="38"/>
      <c r="BH57" s="38"/>
      <c r="BI57" s="38"/>
      <c r="BJ57" s="38"/>
      <c r="BK57" s="38"/>
      <c r="BL57" s="38"/>
      <c r="BM57" s="38"/>
      <c r="BN57" s="29">
        <v>3036</v>
      </c>
      <c r="BO57" s="10" t="s">
        <v>75</v>
      </c>
      <c r="BP57" s="10" t="str">
        <f t="shared" si="1"/>
        <v>3036：徳島県</v>
      </c>
      <c r="BQ57" s="39"/>
    </row>
    <row r="58" spans="1:69" ht="24.75" customHeight="1">
      <c r="A58" s="23">
        <v>10</v>
      </c>
      <c r="B58" s="114" t="s">
        <v>190</v>
      </c>
      <c r="C58" s="114"/>
      <c r="D58" s="115"/>
      <c r="E58" s="115"/>
      <c r="F58" s="115"/>
      <c r="G58" s="115"/>
      <c r="H58" s="115"/>
      <c r="I58" s="115"/>
      <c r="J58" s="134"/>
      <c r="K58" s="100"/>
      <c r="L58" s="101"/>
      <c r="M58" s="101"/>
      <c r="N58" s="102"/>
      <c r="O58" s="101"/>
      <c r="P58" s="101"/>
      <c r="Q58" s="101"/>
      <c r="R58" s="103"/>
      <c r="S58" s="104"/>
      <c r="T58" s="104"/>
      <c r="U58" s="104"/>
      <c r="V58" s="104"/>
      <c r="W58" s="104"/>
      <c r="X58" s="26" t="s">
        <v>155</v>
      </c>
      <c r="Y58" s="71" t="s">
        <v>157</v>
      </c>
      <c r="Z58" s="72"/>
      <c r="AA58" s="72"/>
      <c r="AB58" s="72"/>
      <c r="AC58" s="72"/>
      <c r="AD58" s="72"/>
      <c r="AE58" s="72"/>
      <c r="AF58" s="72"/>
      <c r="BA58" s="37"/>
      <c r="BB58" s="38"/>
      <c r="BC58" s="38"/>
      <c r="BD58" s="38"/>
      <c r="BE58" s="38"/>
      <c r="BF58" s="38"/>
      <c r="BG58" s="38"/>
      <c r="BH58" s="38"/>
      <c r="BI58" s="38"/>
      <c r="BJ58" s="38"/>
      <c r="BK58" s="38"/>
      <c r="BL58" s="38"/>
      <c r="BM58" s="38"/>
      <c r="BN58" s="29">
        <v>3037</v>
      </c>
      <c r="BO58" s="10" t="s">
        <v>76</v>
      </c>
      <c r="BP58" s="10" t="str">
        <f t="shared" si="1"/>
        <v>3037：香川県</v>
      </c>
      <c r="BQ58" s="39"/>
    </row>
    <row r="59" spans="1:69" ht="24.75" customHeight="1">
      <c r="A59" s="23">
        <v>11</v>
      </c>
      <c r="B59" s="125" t="s">
        <v>114</v>
      </c>
      <c r="C59" s="126"/>
      <c r="D59" s="127"/>
      <c r="E59" s="127"/>
      <c r="F59" s="127"/>
      <c r="G59" s="127"/>
      <c r="H59" s="127"/>
      <c r="I59" s="127"/>
      <c r="J59" s="128"/>
      <c r="K59" s="100"/>
      <c r="L59" s="101"/>
      <c r="M59" s="101"/>
      <c r="N59" s="102"/>
      <c r="O59" s="101"/>
      <c r="P59" s="101"/>
      <c r="Q59" s="101"/>
      <c r="R59" s="103"/>
      <c r="S59" s="104"/>
      <c r="T59" s="104"/>
      <c r="U59" s="104"/>
      <c r="V59" s="104"/>
      <c r="W59" s="104"/>
      <c r="X59" s="25"/>
      <c r="Y59" s="72"/>
      <c r="Z59" s="72"/>
      <c r="AA59" s="72"/>
      <c r="AB59" s="72"/>
      <c r="AC59" s="72"/>
      <c r="AD59" s="72"/>
      <c r="AE59" s="72"/>
      <c r="AF59" s="72"/>
      <c r="BA59" s="37"/>
      <c r="BB59" s="38"/>
      <c r="BC59" s="38"/>
      <c r="BD59" s="38"/>
      <c r="BE59" s="38"/>
      <c r="BF59" s="38"/>
      <c r="BG59" s="38"/>
      <c r="BH59" s="38"/>
      <c r="BI59" s="38"/>
      <c r="BJ59" s="38"/>
      <c r="BK59" s="38"/>
      <c r="BL59" s="38"/>
      <c r="BM59" s="38"/>
      <c r="BN59" s="29">
        <v>3038</v>
      </c>
      <c r="BO59" s="10" t="s">
        <v>77</v>
      </c>
      <c r="BP59" s="10" t="str">
        <f t="shared" si="1"/>
        <v>3038：愛媛県</v>
      </c>
      <c r="BQ59" s="39"/>
    </row>
    <row r="60" spans="1:69" ht="24.75" customHeight="1">
      <c r="A60" s="23">
        <v>20</v>
      </c>
      <c r="B60" s="114" t="s">
        <v>191</v>
      </c>
      <c r="C60" s="114"/>
      <c r="D60" s="115"/>
      <c r="E60" s="115"/>
      <c r="F60" s="115"/>
      <c r="G60" s="115"/>
      <c r="H60" s="115"/>
      <c r="I60" s="115"/>
      <c r="J60" s="115"/>
      <c r="K60" s="100"/>
      <c r="L60" s="101"/>
      <c r="M60" s="101"/>
      <c r="N60" s="102"/>
      <c r="O60" s="101"/>
      <c r="P60" s="101"/>
      <c r="Q60" s="101"/>
      <c r="R60" s="103"/>
      <c r="S60" s="104"/>
      <c r="T60" s="104"/>
      <c r="U60" s="104"/>
      <c r="V60" s="104"/>
      <c r="W60" s="104"/>
      <c r="X60" s="26" t="s">
        <v>155</v>
      </c>
      <c r="Y60" s="71" t="s">
        <v>159</v>
      </c>
      <c r="Z60" s="72"/>
      <c r="AA60" s="72"/>
      <c r="AB60" s="72"/>
      <c r="AC60" s="72"/>
      <c r="AD60" s="72"/>
      <c r="AE60" s="72"/>
      <c r="AF60" s="72"/>
      <c r="BA60" s="37"/>
      <c r="BB60" s="38"/>
      <c r="BC60" s="38"/>
      <c r="BD60" s="38"/>
      <c r="BE60" s="38"/>
      <c r="BF60" s="38"/>
      <c r="BG60" s="38"/>
      <c r="BH60" s="38"/>
      <c r="BI60" s="38"/>
      <c r="BJ60" s="38"/>
      <c r="BK60" s="38"/>
      <c r="BL60" s="38"/>
      <c r="BM60" s="38"/>
      <c r="BN60" s="29">
        <v>3039</v>
      </c>
      <c r="BO60" s="10" t="s">
        <v>78</v>
      </c>
      <c r="BP60" s="10" t="str">
        <f t="shared" si="1"/>
        <v>3039：高知県</v>
      </c>
      <c r="BQ60" s="39"/>
    </row>
    <row r="61" spans="1:69" ht="24.75" customHeight="1">
      <c r="A61" s="23">
        <v>30</v>
      </c>
      <c r="B61" s="114" t="s">
        <v>192</v>
      </c>
      <c r="C61" s="114"/>
      <c r="D61" s="115"/>
      <c r="E61" s="115"/>
      <c r="F61" s="115"/>
      <c r="G61" s="115"/>
      <c r="H61" s="115"/>
      <c r="I61" s="115"/>
      <c r="J61" s="115"/>
      <c r="K61" s="100"/>
      <c r="L61" s="101"/>
      <c r="M61" s="101"/>
      <c r="N61" s="102"/>
      <c r="O61" s="101"/>
      <c r="P61" s="101"/>
      <c r="Q61" s="101"/>
      <c r="R61" s="103"/>
      <c r="S61" s="104"/>
      <c r="T61" s="104"/>
      <c r="U61" s="104"/>
      <c r="V61" s="104"/>
      <c r="W61" s="104"/>
      <c r="X61" s="25"/>
      <c r="Y61" s="72"/>
      <c r="Z61" s="72"/>
      <c r="AA61" s="72"/>
      <c r="AB61" s="72"/>
      <c r="AC61" s="72"/>
      <c r="AD61" s="72"/>
      <c r="AE61" s="72"/>
      <c r="AF61" s="72"/>
      <c r="BA61" s="37"/>
      <c r="BB61" s="38"/>
      <c r="BC61" s="38"/>
      <c r="BD61" s="38"/>
      <c r="BE61" s="38"/>
      <c r="BF61" s="38"/>
      <c r="BG61" s="38"/>
      <c r="BH61" s="38"/>
      <c r="BI61" s="38"/>
      <c r="BJ61" s="38"/>
      <c r="BK61" s="38"/>
      <c r="BL61" s="38"/>
      <c r="BM61" s="38"/>
      <c r="BN61" s="29">
        <v>3040</v>
      </c>
      <c r="BO61" s="10" t="s">
        <v>79</v>
      </c>
      <c r="BP61" s="10" t="str">
        <f t="shared" si="1"/>
        <v>3040：福岡県</v>
      </c>
      <c r="BQ61" s="39"/>
    </row>
    <row r="62" spans="1:69" ht="24.75" customHeight="1">
      <c r="A62" s="23">
        <v>40</v>
      </c>
      <c r="B62" s="114" t="s">
        <v>193</v>
      </c>
      <c r="C62" s="114"/>
      <c r="D62" s="115"/>
      <c r="E62" s="115"/>
      <c r="F62" s="115"/>
      <c r="G62" s="115"/>
      <c r="H62" s="115"/>
      <c r="I62" s="115"/>
      <c r="J62" s="115"/>
      <c r="K62" s="100"/>
      <c r="L62" s="101"/>
      <c r="M62" s="101"/>
      <c r="N62" s="102"/>
      <c r="O62" s="101"/>
      <c r="P62" s="101"/>
      <c r="Q62" s="101"/>
      <c r="R62" s="103"/>
      <c r="S62" s="104"/>
      <c r="T62" s="104"/>
      <c r="U62" s="104"/>
      <c r="V62" s="104"/>
      <c r="W62" s="104"/>
      <c r="X62" s="26" t="s">
        <v>155</v>
      </c>
      <c r="Y62" s="71" t="s">
        <v>160</v>
      </c>
      <c r="Z62" s="72"/>
      <c r="AA62" s="72"/>
      <c r="AB62" s="72"/>
      <c r="AC62" s="72"/>
      <c r="AD62" s="72"/>
      <c r="AE62" s="72"/>
      <c r="AF62" s="72"/>
      <c r="BA62" s="37"/>
      <c r="BB62" s="38"/>
      <c r="BC62" s="38"/>
      <c r="BD62" s="38"/>
      <c r="BE62" s="38"/>
      <c r="BF62" s="38"/>
      <c r="BG62" s="38"/>
      <c r="BH62" s="38"/>
      <c r="BI62" s="38"/>
      <c r="BJ62" s="38"/>
      <c r="BK62" s="38"/>
      <c r="BL62" s="38"/>
      <c r="BM62" s="38"/>
      <c r="BN62" s="29">
        <v>3041</v>
      </c>
      <c r="BO62" s="10" t="s">
        <v>80</v>
      </c>
      <c r="BP62" s="10" t="str">
        <f t="shared" si="1"/>
        <v>3041：佐賀県</v>
      </c>
      <c r="BQ62" s="39"/>
    </row>
    <row r="63" spans="1:69" ht="24.75" customHeight="1">
      <c r="A63" s="23">
        <v>50</v>
      </c>
      <c r="B63" s="114" t="s">
        <v>194</v>
      </c>
      <c r="C63" s="114"/>
      <c r="D63" s="115"/>
      <c r="E63" s="115"/>
      <c r="F63" s="115"/>
      <c r="G63" s="115"/>
      <c r="H63" s="115"/>
      <c r="I63" s="115"/>
      <c r="J63" s="115"/>
      <c r="K63" s="100"/>
      <c r="L63" s="101"/>
      <c r="M63" s="101"/>
      <c r="N63" s="102"/>
      <c r="O63" s="101"/>
      <c r="P63" s="101"/>
      <c r="Q63" s="101"/>
      <c r="R63" s="103"/>
      <c r="S63" s="104"/>
      <c r="T63" s="104"/>
      <c r="U63" s="104"/>
      <c r="V63" s="104"/>
      <c r="W63" s="104"/>
      <c r="X63" s="25"/>
      <c r="Y63" s="72"/>
      <c r="Z63" s="72"/>
      <c r="AA63" s="72"/>
      <c r="AB63" s="72"/>
      <c r="AC63" s="72"/>
      <c r="AD63" s="72"/>
      <c r="AE63" s="72"/>
      <c r="AF63" s="72"/>
      <c r="BA63" s="37"/>
      <c r="BB63" s="38"/>
      <c r="BC63" s="38"/>
      <c r="BD63" s="38"/>
      <c r="BE63" s="38"/>
      <c r="BF63" s="38"/>
      <c r="BG63" s="38"/>
      <c r="BH63" s="38"/>
      <c r="BI63" s="38"/>
      <c r="BJ63" s="38"/>
      <c r="BK63" s="38"/>
      <c r="BL63" s="38"/>
      <c r="BM63" s="38"/>
      <c r="BN63" s="29">
        <v>3042</v>
      </c>
      <c r="BO63" s="10" t="s">
        <v>81</v>
      </c>
      <c r="BP63" s="10" t="str">
        <f t="shared" si="1"/>
        <v>3042：長崎県</v>
      </c>
      <c r="BQ63" s="39"/>
    </row>
    <row r="64" spans="1:69" ht="24.75" customHeight="1">
      <c r="A64" s="23">
        <v>51</v>
      </c>
      <c r="B64" s="125" t="s">
        <v>115</v>
      </c>
      <c r="C64" s="126"/>
      <c r="D64" s="127"/>
      <c r="E64" s="127"/>
      <c r="F64" s="127"/>
      <c r="G64" s="127"/>
      <c r="H64" s="127"/>
      <c r="I64" s="127"/>
      <c r="J64" s="128"/>
      <c r="K64" s="100"/>
      <c r="L64" s="101"/>
      <c r="M64" s="101"/>
      <c r="N64" s="102"/>
      <c r="O64" s="101"/>
      <c r="P64" s="101"/>
      <c r="Q64" s="101"/>
      <c r="R64" s="103"/>
      <c r="S64" s="104"/>
      <c r="T64" s="104"/>
      <c r="U64" s="104"/>
      <c r="V64" s="104"/>
      <c r="W64" s="104"/>
      <c r="X64" s="26" t="s">
        <v>155</v>
      </c>
      <c r="Y64" s="71" t="s">
        <v>219</v>
      </c>
      <c r="Z64" s="72"/>
      <c r="AA64" s="72"/>
      <c r="AB64" s="72"/>
      <c r="AC64" s="72"/>
      <c r="AD64" s="72"/>
      <c r="AE64" s="72"/>
      <c r="AF64" s="72"/>
      <c r="BA64" s="37"/>
      <c r="BB64" s="38"/>
      <c r="BC64" s="38"/>
      <c r="BD64" s="38"/>
      <c r="BE64" s="38"/>
      <c r="BF64" s="38"/>
      <c r="BG64" s="38"/>
      <c r="BH64" s="38"/>
      <c r="BI64" s="38"/>
      <c r="BJ64" s="38"/>
      <c r="BK64" s="38"/>
      <c r="BL64" s="38"/>
      <c r="BM64" s="38"/>
      <c r="BN64" s="29">
        <v>3043</v>
      </c>
      <c r="BO64" s="10" t="s">
        <v>82</v>
      </c>
      <c r="BP64" s="10" t="str">
        <f t="shared" si="1"/>
        <v>3043：熊本県</v>
      </c>
      <c r="BQ64" s="39"/>
    </row>
    <row r="65" spans="1:69" ht="24.75" customHeight="1">
      <c r="A65" s="23">
        <v>60</v>
      </c>
      <c r="B65" s="114" t="s">
        <v>195</v>
      </c>
      <c r="C65" s="114"/>
      <c r="D65" s="115"/>
      <c r="E65" s="115"/>
      <c r="F65" s="115"/>
      <c r="G65" s="115"/>
      <c r="H65" s="115"/>
      <c r="I65" s="115"/>
      <c r="J65" s="115"/>
      <c r="K65" s="100"/>
      <c r="L65" s="101"/>
      <c r="M65" s="101"/>
      <c r="N65" s="102"/>
      <c r="O65" s="101"/>
      <c r="P65" s="101"/>
      <c r="Q65" s="101"/>
      <c r="R65" s="103"/>
      <c r="S65" s="104"/>
      <c r="T65" s="104"/>
      <c r="U65" s="104"/>
      <c r="V65" s="104"/>
      <c r="W65" s="104"/>
      <c r="X65" s="25"/>
      <c r="Y65" s="72"/>
      <c r="Z65" s="72"/>
      <c r="AA65" s="72"/>
      <c r="AB65" s="72"/>
      <c r="AC65" s="72"/>
      <c r="AD65" s="72"/>
      <c r="AE65" s="72"/>
      <c r="AF65" s="72"/>
      <c r="BA65" s="37"/>
      <c r="BB65" s="38"/>
      <c r="BC65" s="38"/>
      <c r="BD65" s="38"/>
      <c r="BE65" s="38"/>
      <c r="BF65" s="38"/>
      <c r="BG65" s="38"/>
      <c r="BH65" s="38"/>
      <c r="BI65" s="38"/>
      <c r="BJ65" s="38"/>
      <c r="BK65" s="38"/>
      <c r="BL65" s="38"/>
      <c r="BM65" s="38"/>
      <c r="BN65" s="29">
        <v>3044</v>
      </c>
      <c r="BO65" s="10" t="s">
        <v>83</v>
      </c>
      <c r="BP65" s="10" t="str">
        <f t="shared" si="1"/>
        <v>3044：大分県</v>
      </c>
      <c r="BQ65" s="39"/>
    </row>
    <row r="66" spans="1:69" ht="24.75" customHeight="1">
      <c r="A66" s="23">
        <v>70</v>
      </c>
      <c r="B66" s="114" t="s">
        <v>196</v>
      </c>
      <c r="C66" s="114"/>
      <c r="D66" s="115"/>
      <c r="E66" s="115"/>
      <c r="F66" s="115"/>
      <c r="G66" s="115"/>
      <c r="H66" s="115"/>
      <c r="I66" s="115"/>
      <c r="J66" s="115"/>
      <c r="K66" s="100"/>
      <c r="L66" s="101"/>
      <c r="M66" s="101"/>
      <c r="N66" s="102"/>
      <c r="O66" s="101"/>
      <c r="P66" s="101"/>
      <c r="Q66" s="101"/>
      <c r="R66" s="103"/>
      <c r="S66" s="104"/>
      <c r="T66" s="104"/>
      <c r="U66" s="104"/>
      <c r="V66" s="104"/>
      <c r="W66" s="104"/>
      <c r="Y66" s="73"/>
      <c r="Z66" s="73"/>
      <c r="AA66" s="73"/>
      <c r="AB66" s="73"/>
      <c r="AC66" s="73"/>
      <c r="AD66" s="73"/>
      <c r="AE66" s="73"/>
      <c r="AF66" s="73"/>
      <c r="BA66" s="37"/>
      <c r="BB66" s="38"/>
      <c r="BC66" s="38"/>
      <c r="BD66" s="38"/>
      <c r="BE66" s="38"/>
      <c r="BF66" s="38"/>
      <c r="BG66" s="38"/>
      <c r="BH66" s="38"/>
      <c r="BI66" s="38"/>
      <c r="BJ66" s="38"/>
      <c r="BK66" s="38"/>
      <c r="BL66" s="38"/>
      <c r="BM66" s="38"/>
      <c r="BN66" s="29">
        <v>3045</v>
      </c>
      <c r="BO66" s="10" t="s">
        <v>84</v>
      </c>
      <c r="BP66" s="10" t="str">
        <f t="shared" si="1"/>
        <v>3045：宮崎県</v>
      </c>
      <c r="BQ66" s="39"/>
    </row>
    <row r="67" spans="1:69" ht="24.75" customHeight="1">
      <c r="A67" s="23">
        <v>80</v>
      </c>
      <c r="B67" s="114" t="s">
        <v>197</v>
      </c>
      <c r="C67" s="114"/>
      <c r="D67" s="115"/>
      <c r="E67" s="115"/>
      <c r="F67" s="115"/>
      <c r="G67" s="115"/>
      <c r="H67" s="115"/>
      <c r="I67" s="115"/>
      <c r="J67" s="115"/>
      <c r="K67" s="100"/>
      <c r="L67" s="101"/>
      <c r="M67" s="101"/>
      <c r="N67" s="102"/>
      <c r="O67" s="101"/>
      <c r="P67" s="101"/>
      <c r="Q67" s="101"/>
      <c r="R67" s="103"/>
      <c r="S67" s="104"/>
      <c r="T67" s="104"/>
      <c r="U67" s="104"/>
      <c r="V67" s="104"/>
      <c r="W67" s="104"/>
      <c r="Y67" s="73"/>
      <c r="Z67" s="73"/>
      <c r="AA67" s="73"/>
      <c r="AB67" s="73"/>
      <c r="AC67" s="73"/>
      <c r="AD67" s="73"/>
      <c r="AE67" s="73"/>
      <c r="AF67" s="73"/>
      <c r="BA67" s="37"/>
      <c r="BB67" s="38"/>
      <c r="BC67" s="38"/>
      <c r="BD67" s="38"/>
      <c r="BE67" s="38"/>
      <c r="BF67" s="38"/>
      <c r="BG67" s="38"/>
      <c r="BH67" s="38"/>
      <c r="BI67" s="38"/>
      <c r="BJ67" s="38"/>
      <c r="BK67" s="38"/>
      <c r="BL67" s="38"/>
      <c r="BM67" s="38"/>
      <c r="BN67" s="29">
        <v>3046</v>
      </c>
      <c r="BO67" s="10" t="s">
        <v>85</v>
      </c>
      <c r="BP67" s="10" t="str">
        <f>BN67&amp;"："&amp;BO67</f>
        <v>3046：鹿児島県</v>
      </c>
      <c r="BQ67" s="39"/>
    </row>
    <row r="68" spans="1:69" ht="24.75" customHeight="1">
      <c r="A68" s="23">
        <v>90</v>
      </c>
      <c r="B68" s="114" t="s">
        <v>198</v>
      </c>
      <c r="C68" s="114"/>
      <c r="D68" s="115"/>
      <c r="E68" s="115"/>
      <c r="F68" s="115"/>
      <c r="G68" s="115"/>
      <c r="H68" s="115"/>
      <c r="I68" s="115"/>
      <c r="J68" s="115"/>
      <c r="K68" s="100"/>
      <c r="L68" s="101"/>
      <c r="M68" s="101"/>
      <c r="N68" s="102"/>
      <c r="O68" s="101"/>
      <c r="P68" s="101"/>
      <c r="Q68" s="101"/>
      <c r="R68" s="103"/>
      <c r="S68" s="104"/>
      <c r="T68" s="104"/>
      <c r="U68" s="104"/>
      <c r="V68" s="104"/>
      <c r="W68" s="104"/>
      <c r="Y68" s="73"/>
      <c r="Z68" s="73"/>
      <c r="AA68" s="73"/>
      <c r="AB68" s="73"/>
      <c r="AC68" s="73"/>
      <c r="AD68" s="73"/>
      <c r="AE68" s="73"/>
      <c r="AF68" s="73"/>
      <c r="BA68" s="37"/>
      <c r="BB68" s="38"/>
      <c r="BC68" s="38"/>
      <c r="BD68" s="38"/>
      <c r="BE68" s="38"/>
      <c r="BF68" s="38"/>
      <c r="BG68" s="38"/>
      <c r="BH68" s="38"/>
      <c r="BI68" s="38"/>
      <c r="BJ68" s="38"/>
      <c r="BK68" s="38"/>
      <c r="BL68" s="38"/>
      <c r="BM68" s="38"/>
      <c r="BN68" s="29">
        <v>3047</v>
      </c>
      <c r="BO68" s="10" t="s">
        <v>86</v>
      </c>
      <c r="BP68" s="10" t="str">
        <f>BN68&amp;"："&amp;BO68</f>
        <v>3047：沖縄県</v>
      </c>
      <c r="BQ68" s="39"/>
    </row>
    <row r="69" spans="1:69" ht="24.75" customHeight="1">
      <c r="A69" s="24">
        <v>100</v>
      </c>
      <c r="B69" s="114" t="s">
        <v>199</v>
      </c>
      <c r="C69" s="114"/>
      <c r="D69" s="115"/>
      <c r="E69" s="115"/>
      <c r="F69" s="115"/>
      <c r="G69" s="115"/>
      <c r="H69" s="115"/>
      <c r="I69" s="115"/>
      <c r="J69" s="115"/>
      <c r="K69" s="100"/>
      <c r="L69" s="101"/>
      <c r="M69" s="101"/>
      <c r="N69" s="102"/>
      <c r="O69" s="101"/>
      <c r="P69" s="101"/>
      <c r="Q69" s="101"/>
      <c r="R69" s="103"/>
      <c r="S69" s="104"/>
      <c r="T69" s="104"/>
      <c r="U69" s="104"/>
      <c r="V69" s="104"/>
      <c r="W69" s="104"/>
      <c r="Y69" s="73"/>
      <c r="Z69" s="73"/>
      <c r="AA69" s="73"/>
      <c r="AB69" s="73"/>
      <c r="AC69" s="73"/>
      <c r="AD69" s="73"/>
      <c r="AE69" s="73"/>
      <c r="AF69" s="73"/>
      <c r="BA69" s="37"/>
      <c r="BB69" s="38"/>
      <c r="BC69" s="38"/>
      <c r="BD69" s="38"/>
      <c r="BE69" s="38"/>
      <c r="BF69" s="38"/>
      <c r="BG69" s="38"/>
      <c r="BH69" s="38"/>
      <c r="BI69" s="38"/>
      <c r="BJ69" s="38"/>
      <c r="BK69" s="38"/>
      <c r="BL69" s="38"/>
      <c r="BM69" s="38"/>
      <c r="BQ69" s="39"/>
    </row>
    <row r="70" spans="1:69" ht="24.75" customHeight="1" thickBot="1">
      <c r="A70" s="24">
        <v>110</v>
      </c>
      <c r="B70" s="114" t="s">
        <v>200</v>
      </c>
      <c r="C70" s="114"/>
      <c r="D70" s="115"/>
      <c r="E70" s="115"/>
      <c r="F70" s="115"/>
      <c r="G70" s="115"/>
      <c r="H70" s="115"/>
      <c r="I70" s="115"/>
      <c r="J70" s="115"/>
      <c r="K70" s="100"/>
      <c r="L70" s="101"/>
      <c r="M70" s="101"/>
      <c r="N70" s="102"/>
      <c r="O70" s="101"/>
      <c r="P70" s="101"/>
      <c r="Q70" s="101"/>
      <c r="R70" s="103"/>
      <c r="S70" s="104"/>
      <c r="T70" s="104"/>
      <c r="U70" s="104"/>
      <c r="V70" s="104"/>
      <c r="W70" s="104"/>
      <c r="X70" s="26"/>
      <c r="Y70" s="71"/>
      <c r="Z70" s="72"/>
      <c r="AA70" s="72"/>
      <c r="AB70" s="72"/>
      <c r="AC70" s="72"/>
      <c r="AD70" s="72"/>
      <c r="AE70" s="72"/>
      <c r="AF70" s="72"/>
      <c r="BA70" s="40"/>
      <c r="BB70" s="41"/>
      <c r="BC70" s="41"/>
      <c r="BD70" s="41"/>
      <c r="BE70" s="41"/>
      <c r="BF70" s="41"/>
      <c r="BG70" s="41"/>
      <c r="BH70" s="41"/>
      <c r="BI70" s="41"/>
      <c r="BJ70" s="41"/>
      <c r="BK70" s="41"/>
      <c r="BL70" s="41"/>
      <c r="BM70" s="41"/>
      <c r="BN70" s="41"/>
      <c r="BO70" s="41"/>
      <c r="BP70" s="41"/>
      <c r="BQ70" s="42"/>
    </row>
    <row r="71" spans="1:32" ht="24.75" customHeight="1">
      <c r="A71" s="24">
        <v>111</v>
      </c>
      <c r="B71" s="125" t="s">
        <v>116</v>
      </c>
      <c r="C71" s="126"/>
      <c r="D71" s="127"/>
      <c r="E71" s="127"/>
      <c r="F71" s="127"/>
      <c r="G71" s="127"/>
      <c r="H71" s="127"/>
      <c r="I71" s="127"/>
      <c r="J71" s="128"/>
      <c r="K71" s="100"/>
      <c r="L71" s="101"/>
      <c r="M71" s="101"/>
      <c r="N71" s="102"/>
      <c r="O71" s="101"/>
      <c r="P71" s="101"/>
      <c r="Q71" s="101"/>
      <c r="R71" s="103"/>
      <c r="S71" s="104"/>
      <c r="T71" s="104"/>
      <c r="U71" s="104"/>
      <c r="V71" s="104"/>
      <c r="W71" s="104"/>
      <c r="X71" s="25"/>
      <c r="Y71" s="72"/>
      <c r="Z71" s="72"/>
      <c r="AA71" s="72"/>
      <c r="AB71" s="72"/>
      <c r="AC71" s="72"/>
      <c r="AD71" s="72"/>
      <c r="AE71" s="72"/>
      <c r="AF71" s="72"/>
    </row>
    <row r="72" spans="1:32" ht="24.75" customHeight="1">
      <c r="A72" s="24">
        <v>120</v>
      </c>
      <c r="B72" s="114" t="s">
        <v>201</v>
      </c>
      <c r="C72" s="114"/>
      <c r="D72" s="115"/>
      <c r="E72" s="115"/>
      <c r="F72" s="115"/>
      <c r="G72" s="115"/>
      <c r="H72" s="115"/>
      <c r="I72" s="115"/>
      <c r="J72" s="115"/>
      <c r="K72" s="100"/>
      <c r="L72" s="101"/>
      <c r="M72" s="101"/>
      <c r="N72" s="102"/>
      <c r="O72" s="101"/>
      <c r="P72" s="101"/>
      <c r="Q72" s="101"/>
      <c r="R72" s="103"/>
      <c r="S72" s="104"/>
      <c r="T72" s="104"/>
      <c r="U72" s="104"/>
      <c r="V72" s="104"/>
      <c r="W72" s="104"/>
      <c r="Y72" s="73"/>
      <c r="Z72" s="73"/>
      <c r="AA72" s="73"/>
      <c r="AB72" s="73"/>
      <c r="AC72" s="73"/>
      <c r="AD72" s="73"/>
      <c r="AE72" s="73"/>
      <c r="AF72" s="73"/>
    </row>
    <row r="73" spans="1:32" ht="24.75" customHeight="1">
      <c r="A73" s="24">
        <v>130</v>
      </c>
      <c r="B73" s="114" t="s">
        <v>202</v>
      </c>
      <c r="C73" s="114"/>
      <c r="D73" s="115"/>
      <c r="E73" s="115"/>
      <c r="F73" s="115"/>
      <c r="G73" s="115"/>
      <c r="H73" s="115"/>
      <c r="I73" s="115"/>
      <c r="J73" s="115"/>
      <c r="K73" s="100"/>
      <c r="L73" s="101"/>
      <c r="M73" s="101"/>
      <c r="N73" s="102"/>
      <c r="O73" s="101"/>
      <c r="P73" s="101"/>
      <c r="Q73" s="101"/>
      <c r="R73" s="103"/>
      <c r="S73" s="104"/>
      <c r="T73" s="104"/>
      <c r="U73" s="104"/>
      <c r="V73" s="104"/>
      <c r="W73" s="104"/>
      <c r="Y73" s="73"/>
      <c r="Z73" s="73"/>
      <c r="AA73" s="73"/>
      <c r="AB73" s="73"/>
      <c r="AC73" s="73"/>
      <c r="AD73" s="73"/>
      <c r="AE73" s="73"/>
      <c r="AF73" s="73"/>
    </row>
    <row r="74" spans="1:32" ht="24.75" customHeight="1">
      <c r="A74" s="24">
        <v>140</v>
      </c>
      <c r="B74" s="114" t="s">
        <v>203</v>
      </c>
      <c r="C74" s="114"/>
      <c r="D74" s="115"/>
      <c r="E74" s="115"/>
      <c r="F74" s="115"/>
      <c r="G74" s="115"/>
      <c r="H74" s="115"/>
      <c r="I74" s="115"/>
      <c r="J74" s="115"/>
      <c r="K74" s="100"/>
      <c r="L74" s="101"/>
      <c r="M74" s="101"/>
      <c r="N74" s="102"/>
      <c r="O74" s="101"/>
      <c r="P74" s="101"/>
      <c r="Q74" s="101"/>
      <c r="R74" s="103"/>
      <c r="S74" s="104"/>
      <c r="T74" s="104"/>
      <c r="U74" s="104"/>
      <c r="V74" s="104"/>
      <c r="W74" s="104"/>
      <c r="Y74" s="73"/>
      <c r="Z74" s="73"/>
      <c r="AA74" s="73"/>
      <c r="AB74" s="73"/>
      <c r="AC74" s="73"/>
      <c r="AD74" s="73"/>
      <c r="AE74" s="73"/>
      <c r="AF74" s="73"/>
    </row>
    <row r="75" spans="1:32" ht="24.75" customHeight="1">
      <c r="A75" s="24">
        <v>150</v>
      </c>
      <c r="B75" s="114" t="s">
        <v>204</v>
      </c>
      <c r="C75" s="114"/>
      <c r="D75" s="115"/>
      <c r="E75" s="115"/>
      <c r="F75" s="115"/>
      <c r="G75" s="115"/>
      <c r="H75" s="115"/>
      <c r="I75" s="115"/>
      <c r="J75" s="115"/>
      <c r="K75" s="100"/>
      <c r="L75" s="101"/>
      <c r="M75" s="101"/>
      <c r="N75" s="102"/>
      <c r="O75" s="101"/>
      <c r="P75" s="101"/>
      <c r="Q75" s="101"/>
      <c r="R75" s="103"/>
      <c r="S75" s="104"/>
      <c r="T75" s="104"/>
      <c r="U75" s="104"/>
      <c r="V75" s="104"/>
      <c r="W75" s="104"/>
      <c r="Y75" s="73"/>
      <c r="Z75" s="73"/>
      <c r="AA75" s="73"/>
      <c r="AB75" s="73"/>
      <c r="AC75" s="73"/>
      <c r="AD75" s="73"/>
      <c r="AE75" s="73"/>
      <c r="AF75" s="73"/>
    </row>
    <row r="76" spans="1:23" ht="24.75" customHeight="1">
      <c r="A76" s="24">
        <v>160</v>
      </c>
      <c r="B76" s="114" t="s">
        <v>205</v>
      </c>
      <c r="C76" s="114"/>
      <c r="D76" s="115"/>
      <c r="E76" s="115"/>
      <c r="F76" s="115"/>
      <c r="G76" s="115"/>
      <c r="H76" s="115"/>
      <c r="I76" s="115"/>
      <c r="J76" s="115"/>
      <c r="K76" s="100"/>
      <c r="L76" s="101"/>
      <c r="M76" s="101"/>
      <c r="N76" s="102"/>
      <c r="O76" s="101"/>
      <c r="P76" s="101"/>
      <c r="Q76" s="101"/>
      <c r="R76" s="103"/>
      <c r="S76" s="104"/>
      <c r="T76" s="104"/>
      <c r="U76" s="104"/>
      <c r="V76" s="104"/>
      <c r="W76" s="104"/>
    </row>
    <row r="77" spans="1:32" ht="24.75" customHeight="1">
      <c r="A77" s="24">
        <v>170</v>
      </c>
      <c r="B77" s="114" t="s">
        <v>206</v>
      </c>
      <c r="C77" s="114"/>
      <c r="D77" s="115"/>
      <c r="E77" s="115"/>
      <c r="F77" s="115"/>
      <c r="G77" s="115"/>
      <c r="H77" s="115"/>
      <c r="I77" s="115"/>
      <c r="J77" s="115"/>
      <c r="K77" s="100"/>
      <c r="L77" s="101"/>
      <c r="M77" s="101"/>
      <c r="N77" s="102"/>
      <c r="O77" s="101"/>
      <c r="P77" s="101"/>
      <c r="Q77" s="101"/>
      <c r="R77" s="103"/>
      <c r="S77" s="104"/>
      <c r="T77" s="104"/>
      <c r="U77" s="104"/>
      <c r="V77" s="104"/>
      <c r="W77" s="104"/>
      <c r="X77" s="26"/>
      <c r="Y77" s="71"/>
      <c r="Z77" s="72"/>
      <c r="AA77" s="72"/>
      <c r="AB77" s="72"/>
      <c r="AC77" s="72"/>
      <c r="AD77" s="72"/>
      <c r="AE77" s="72"/>
      <c r="AF77" s="72"/>
    </row>
    <row r="78" spans="1:32" ht="24.75" customHeight="1">
      <c r="A78" s="24">
        <v>180</v>
      </c>
      <c r="B78" s="114" t="s">
        <v>207</v>
      </c>
      <c r="C78" s="114"/>
      <c r="D78" s="115"/>
      <c r="E78" s="115"/>
      <c r="F78" s="115"/>
      <c r="G78" s="115"/>
      <c r="H78" s="115"/>
      <c r="I78" s="115"/>
      <c r="J78" s="115"/>
      <c r="K78" s="100"/>
      <c r="L78" s="101"/>
      <c r="M78" s="101"/>
      <c r="N78" s="102"/>
      <c r="O78" s="101"/>
      <c r="P78" s="101"/>
      <c r="Q78" s="101"/>
      <c r="R78" s="103"/>
      <c r="S78" s="104"/>
      <c r="T78" s="104"/>
      <c r="U78" s="104"/>
      <c r="V78" s="104"/>
      <c r="W78" s="104"/>
      <c r="X78" s="25"/>
      <c r="Y78" s="72"/>
      <c r="Z78" s="72"/>
      <c r="AA78" s="72"/>
      <c r="AB78" s="72"/>
      <c r="AC78" s="72"/>
      <c r="AD78" s="72"/>
      <c r="AE78" s="72"/>
      <c r="AF78" s="72"/>
    </row>
    <row r="79" spans="1:32" ht="24.75" customHeight="1">
      <c r="A79" s="24">
        <v>190</v>
      </c>
      <c r="B79" s="114" t="s">
        <v>208</v>
      </c>
      <c r="C79" s="114"/>
      <c r="D79" s="115"/>
      <c r="E79" s="115"/>
      <c r="F79" s="115"/>
      <c r="G79" s="115"/>
      <c r="H79" s="115"/>
      <c r="I79" s="115"/>
      <c r="J79" s="115"/>
      <c r="K79" s="100"/>
      <c r="L79" s="101"/>
      <c r="M79" s="101"/>
      <c r="N79" s="102"/>
      <c r="O79" s="101"/>
      <c r="P79" s="101"/>
      <c r="Q79" s="101"/>
      <c r="R79" s="103"/>
      <c r="S79" s="104"/>
      <c r="T79" s="104"/>
      <c r="U79" s="104"/>
      <c r="V79" s="104"/>
      <c r="W79" s="104"/>
      <c r="Y79" s="73"/>
      <c r="Z79" s="73"/>
      <c r="AA79" s="73"/>
      <c r="AB79" s="73"/>
      <c r="AC79" s="73"/>
      <c r="AD79" s="73"/>
      <c r="AE79" s="73"/>
      <c r="AF79" s="73"/>
    </row>
    <row r="80" spans="1:32" ht="24.75" customHeight="1">
      <c r="A80" s="24">
        <v>200</v>
      </c>
      <c r="B80" s="114" t="s">
        <v>209</v>
      </c>
      <c r="C80" s="114"/>
      <c r="D80" s="115"/>
      <c r="E80" s="115"/>
      <c r="F80" s="115"/>
      <c r="G80" s="115"/>
      <c r="H80" s="115"/>
      <c r="I80" s="115"/>
      <c r="J80" s="115"/>
      <c r="K80" s="100"/>
      <c r="L80" s="101"/>
      <c r="M80" s="101"/>
      <c r="N80" s="102"/>
      <c r="O80" s="101"/>
      <c r="P80" s="101"/>
      <c r="Q80" s="101"/>
      <c r="R80" s="103"/>
      <c r="S80" s="104"/>
      <c r="T80" s="104"/>
      <c r="U80" s="104"/>
      <c r="V80" s="104"/>
      <c r="W80" s="104"/>
      <c r="Y80" s="73"/>
      <c r="Z80" s="73"/>
      <c r="AA80" s="73"/>
      <c r="AB80" s="73"/>
      <c r="AC80" s="73"/>
      <c r="AD80" s="73"/>
      <c r="AE80" s="73"/>
      <c r="AF80" s="73"/>
    </row>
    <row r="81" spans="1:32" ht="24.75" customHeight="1">
      <c r="A81" s="24">
        <v>210</v>
      </c>
      <c r="B81" s="114" t="s">
        <v>210</v>
      </c>
      <c r="C81" s="114"/>
      <c r="D81" s="115"/>
      <c r="E81" s="115"/>
      <c r="F81" s="115"/>
      <c r="G81" s="115"/>
      <c r="H81" s="115"/>
      <c r="I81" s="115"/>
      <c r="J81" s="115"/>
      <c r="K81" s="100"/>
      <c r="L81" s="101"/>
      <c r="M81" s="101"/>
      <c r="N81" s="102"/>
      <c r="O81" s="101"/>
      <c r="P81" s="101"/>
      <c r="Q81" s="101"/>
      <c r="R81" s="103"/>
      <c r="S81" s="104"/>
      <c r="T81" s="104"/>
      <c r="U81" s="104"/>
      <c r="V81" s="104"/>
      <c r="W81" s="104"/>
      <c r="Y81" s="73"/>
      <c r="Z81" s="73"/>
      <c r="AA81" s="73"/>
      <c r="AB81" s="73"/>
      <c r="AC81" s="73"/>
      <c r="AD81" s="73"/>
      <c r="AE81" s="73"/>
      <c r="AF81" s="73"/>
    </row>
    <row r="82" spans="1:43" ht="24.75" customHeight="1">
      <c r="A82" s="24">
        <v>220</v>
      </c>
      <c r="B82" s="114" t="s">
        <v>211</v>
      </c>
      <c r="C82" s="114"/>
      <c r="D82" s="115"/>
      <c r="E82" s="115"/>
      <c r="F82" s="115"/>
      <c r="G82" s="115"/>
      <c r="H82" s="115"/>
      <c r="I82" s="115"/>
      <c r="J82" s="115"/>
      <c r="K82" s="100"/>
      <c r="L82" s="101"/>
      <c r="M82" s="101"/>
      <c r="N82" s="102"/>
      <c r="O82" s="101"/>
      <c r="P82" s="101"/>
      <c r="Q82" s="101"/>
      <c r="R82" s="103"/>
      <c r="S82" s="104"/>
      <c r="T82" s="104"/>
      <c r="U82" s="104"/>
      <c r="V82" s="104"/>
      <c r="W82" s="104"/>
      <c r="Y82" s="73"/>
      <c r="Z82" s="73"/>
      <c r="AA82" s="73"/>
      <c r="AB82" s="73"/>
      <c r="AC82" s="73"/>
      <c r="AD82" s="73"/>
      <c r="AE82" s="73"/>
      <c r="AF82" s="73"/>
      <c r="AJ82" s="56"/>
      <c r="AK82" s="57"/>
      <c r="AL82" s="57"/>
      <c r="AM82" s="57"/>
      <c r="AN82" s="57"/>
      <c r="AO82" s="57"/>
      <c r="AP82" s="57"/>
      <c r="AQ82" s="57"/>
    </row>
    <row r="83" spans="1:43" ht="24.75" customHeight="1">
      <c r="A83" s="24">
        <v>230</v>
      </c>
      <c r="B83" s="114" t="s">
        <v>212</v>
      </c>
      <c r="C83" s="114"/>
      <c r="D83" s="115"/>
      <c r="E83" s="115"/>
      <c r="F83" s="115"/>
      <c r="G83" s="115"/>
      <c r="H83" s="115"/>
      <c r="I83" s="115"/>
      <c r="J83" s="115"/>
      <c r="K83" s="100"/>
      <c r="L83" s="101"/>
      <c r="M83" s="101"/>
      <c r="N83" s="102"/>
      <c r="O83" s="101"/>
      <c r="P83" s="101"/>
      <c r="Q83" s="101"/>
      <c r="R83" s="103"/>
      <c r="S83" s="104"/>
      <c r="T83" s="104"/>
      <c r="U83" s="104"/>
      <c r="V83" s="104"/>
      <c r="W83" s="104"/>
      <c r="Y83" s="73"/>
      <c r="Z83" s="73"/>
      <c r="AA83" s="73"/>
      <c r="AB83" s="73"/>
      <c r="AC83" s="73"/>
      <c r="AD83" s="73"/>
      <c r="AE83" s="73"/>
      <c r="AF83" s="73"/>
      <c r="AJ83" s="57"/>
      <c r="AK83" s="57"/>
      <c r="AL83" s="57"/>
      <c r="AM83" s="57"/>
      <c r="AN83" s="57"/>
      <c r="AO83" s="57"/>
      <c r="AP83" s="57"/>
      <c r="AQ83" s="57"/>
    </row>
    <row r="84" spans="1:43" ht="24.75" customHeight="1">
      <c r="A84" s="24">
        <v>240</v>
      </c>
      <c r="B84" s="114" t="s">
        <v>213</v>
      </c>
      <c r="C84" s="114"/>
      <c r="D84" s="115"/>
      <c r="E84" s="115"/>
      <c r="F84" s="115"/>
      <c r="G84" s="115"/>
      <c r="H84" s="115"/>
      <c r="I84" s="115"/>
      <c r="J84" s="115"/>
      <c r="K84" s="100"/>
      <c r="L84" s="101"/>
      <c r="M84" s="101"/>
      <c r="N84" s="102"/>
      <c r="O84" s="101"/>
      <c r="P84" s="101"/>
      <c r="Q84" s="101"/>
      <c r="R84" s="103"/>
      <c r="S84" s="104"/>
      <c r="T84" s="104"/>
      <c r="U84" s="104"/>
      <c r="V84" s="104"/>
      <c r="W84" s="104"/>
      <c r="AJ84" s="58"/>
      <c r="AK84" s="58"/>
      <c r="AL84" s="58"/>
      <c r="AM84" s="58"/>
      <c r="AN84" s="58"/>
      <c r="AO84" s="58"/>
      <c r="AP84" s="58"/>
      <c r="AQ84" s="58"/>
    </row>
    <row r="85" spans="1:43" ht="24.75" customHeight="1">
      <c r="A85" s="24">
        <v>250</v>
      </c>
      <c r="B85" s="114" t="s">
        <v>214</v>
      </c>
      <c r="C85" s="114"/>
      <c r="D85" s="115"/>
      <c r="E85" s="115"/>
      <c r="F85" s="115"/>
      <c r="G85" s="115"/>
      <c r="H85" s="115"/>
      <c r="I85" s="115"/>
      <c r="J85" s="115"/>
      <c r="K85" s="100"/>
      <c r="L85" s="101"/>
      <c r="M85" s="101"/>
      <c r="N85" s="102"/>
      <c r="O85" s="101"/>
      <c r="P85" s="101"/>
      <c r="Q85" s="101"/>
      <c r="R85" s="103"/>
      <c r="S85" s="104"/>
      <c r="T85" s="104"/>
      <c r="U85" s="104"/>
      <c r="V85" s="104"/>
      <c r="W85" s="104"/>
      <c r="AJ85" s="58"/>
      <c r="AK85" s="58"/>
      <c r="AL85" s="58"/>
      <c r="AM85" s="58"/>
      <c r="AN85" s="58"/>
      <c r="AO85" s="58"/>
      <c r="AP85" s="58"/>
      <c r="AQ85" s="58"/>
    </row>
    <row r="86" spans="1:43" ht="24.75" customHeight="1">
      <c r="A86" s="24">
        <v>260</v>
      </c>
      <c r="B86" s="114" t="s">
        <v>215</v>
      </c>
      <c r="C86" s="114"/>
      <c r="D86" s="115"/>
      <c r="E86" s="115"/>
      <c r="F86" s="115"/>
      <c r="G86" s="115"/>
      <c r="H86" s="115"/>
      <c r="I86" s="115"/>
      <c r="J86" s="115"/>
      <c r="K86" s="100"/>
      <c r="L86" s="101"/>
      <c r="M86" s="101"/>
      <c r="N86" s="102"/>
      <c r="O86" s="101"/>
      <c r="P86" s="101"/>
      <c r="Q86" s="101"/>
      <c r="R86" s="103"/>
      <c r="S86" s="104"/>
      <c r="T86" s="104"/>
      <c r="U86" s="104"/>
      <c r="V86" s="104"/>
      <c r="W86" s="104"/>
      <c r="AJ86" s="58"/>
      <c r="AK86" s="58"/>
      <c r="AL86" s="58"/>
      <c r="AM86" s="58"/>
      <c r="AN86" s="58"/>
      <c r="AO86" s="58"/>
      <c r="AP86" s="58"/>
      <c r="AQ86" s="58"/>
    </row>
    <row r="87" spans="1:43" ht="24.75" customHeight="1">
      <c r="A87" s="24">
        <v>270</v>
      </c>
      <c r="B87" s="114" t="s">
        <v>216</v>
      </c>
      <c r="C87" s="114"/>
      <c r="D87" s="115"/>
      <c r="E87" s="115"/>
      <c r="F87" s="115"/>
      <c r="G87" s="115"/>
      <c r="H87" s="115"/>
      <c r="I87" s="115"/>
      <c r="J87" s="115"/>
      <c r="K87" s="100"/>
      <c r="L87" s="101"/>
      <c r="M87" s="101"/>
      <c r="N87" s="102"/>
      <c r="O87" s="101"/>
      <c r="P87" s="101"/>
      <c r="Q87" s="101"/>
      <c r="R87" s="103"/>
      <c r="S87" s="104"/>
      <c r="T87" s="104"/>
      <c r="U87" s="104"/>
      <c r="V87" s="104"/>
      <c r="W87" s="104"/>
      <c r="AJ87" s="58"/>
      <c r="AK87" s="58"/>
      <c r="AL87" s="58"/>
      <c r="AM87" s="58"/>
      <c r="AN87" s="58"/>
      <c r="AO87" s="58"/>
      <c r="AP87" s="58"/>
      <c r="AQ87" s="58"/>
    </row>
    <row r="88" spans="1:23" ht="24.75" customHeight="1">
      <c r="A88" s="59">
        <v>280</v>
      </c>
      <c r="B88" s="116" t="s">
        <v>217</v>
      </c>
      <c r="C88" s="116"/>
      <c r="D88" s="117"/>
      <c r="E88" s="117"/>
      <c r="F88" s="117"/>
      <c r="G88" s="117"/>
      <c r="H88" s="117"/>
      <c r="I88" s="117"/>
      <c r="J88" s="117"/>
      <c r="K88" s="123"/>
      <c r="L88" s="124"/>
      <c r="M88" s="124"/>
      <c r="N88" s="140"/>
      <c r="O88" s="124"/>
      <c r="P88" s="124"/>
      <c r="Q88" s="124"/>
      <c r="R88" s="141"/>
      <c r="S88" s="142"/>
      <c r="T88" s="142"/>
      <c r="U88" s="142"/>
      <c r="V88" s="142"/>
      <c r="W88" s="142"/>
    </row>
    <row r="89" spans="1:32" ht="24.75" customHeight="1" thickBot="1">
      <c r="A89" s="43">
        <v>290</v>
      </c>
      <c r="B89" s="120" t="s">
        <v>218</v>
      </c>
      <c r="C89" s="120"/>
      <c r="D89" s="121"/>
      <c r="E89" s="121"/>
      <c r="F89" s="121"/>
      <c r="G89" s="121"/>
      <c r="H89" s="121"/>
      <c r="I89" s="121"/>
      <c r="J89" s="121"/>
      <c r="K89" s="122"/>
      <c r="L89" s="75"/>
      <c r="M89" s="75"/>
      <c r="N89" s="74"/>
      <c r="O89" s="75"/>
      <c r="P89" s="75"/>
      <c r="Q89" s="75"/>
      <c r="R89" s="76"/>
      <c r="S89" s="77"/>
      <c r="T89" s="77"/>
      <c r="U89" s="77"/>
      <c r="V89" s="77"/>
      <c r="W89" s="77"/>
      <c r="X89" s="26"/>
      <c r="Y89" s="62"/>
      <c r="Z89" s="62"/>
      <c r="AA89" s="62"/>
      <c r="AB89" s="62"/>
      <c r="AC89" s="62"/>
      <c r="AD89" s="62"/>
      <c r="AE89" s="62"/>
      <c r="AF89" s="62"/>
    </row>
    <row r="90" spans="1:32" ht="24.75" customHeight="1" thickTop="1">
      <c r="A90" s="60">
        <v>300</v>
      </c>
      <c r="B90" s="118"/>
      <c r="C90" s="118"/>
      <c r="D90" s="119"/>
      <c r="E90" s="119"/>
      <c r="F90" s="119"/>
      <c r="G90" s="119"/>
      <c r="H90" s="119"/>
      <c r="I90" s="119"/>
      <c r="J90" s="119"/>
      <c r="K90" s="155"/>
      <c r="L90" s="156"/>
      <c r="M90" s="156"/>
      <c r="N90" s="147"/>
      <c r="O90" s="148"/>
      <c r="P90" s="148"/>
      <c r="Q90" s="148"/>
      <c r="R90" s="149"/>
      <c r="S90" s="150"/>
      <c r="T90" s="150"/>
      <c r="U90" s="150"/>
      <c r="V90" s="150"/>
      <c r="W90" s="150"/>
      <c r="Y90" s="62"/>
      <c r="Z90" s="62"/>
      <c r="AA90" s="62"/>
      <c r="AB90" s="62"/>
      <c r="AC90" s="62"/>
      <c r="AD90" s="62"/>
      <c r="AE90" s="62"/>
      <c r="AF90" s="62"/>
    </row>
    <row r="91" spans="24:32" ht="24.75" customHeight="1">
      <c r="X91" s="26"/>
      <c r="Y91" s="56"/>
      <c r="Z91" s="56"/>
      <c r="AA91" s="56"/>
      <c r="AB91" s="56"/>
      <c r="AC91" s="56"/>
      <c r="AD91" s="56"/>
      <c r="AE91" s="56"/>
      <c r="AF91" s="56"/>
    </row>
    <row r="92" ht="24.75" customHeight="1">
      <c r="A92" s="13" t="s">
        <v>107</v>
      </c>
    </row>
    <row r="93" spans="1:32" ht="24.75" customHeight="1">
      <c r="A93" s="22" t="s">
        <v>151</v>
      </c>
      <c r="B93" s="94" t="s">
        <v>108</v>
      </c>
      <c r="C93" s="95"/>
      <c r="D93" s="95"/>
      <c r="E93" s="95"/>
      <c r="F93" s="95"/>
      <c r="G93" s="95"/>
      <c r="H93" s="95"/>
      <c r="I93" s="95"/>
      <c r="J93" s="95"/>
      <c r="K93" s="70"/>
      <c r="L93" s="66"/>
      <c r="M93" s="66"/>
      <c r="N93" s="66"/>
      <c r="O93" s="66"/>
      <c r="P93" s="66"/>
      <c r="Q93" s="66"/>
      <c r="R93" s="66"/>
      <c r="S93" s="66"/>
      <c r="T93" s="66"/>
      <c r="U93" s="66"/>
      <c r="V93" s="66"/>
      <c r="W93" s="66"/>
      <c r="X93" s="66"/>
      <c r="Y93" s="66"/>
      <c r="Z93" s="66"/>
      <c r="AA93" s="66"/>
      <c r="AB93" s="66"/>
      <c r="AC93" s="66"/>
      <c r="AD93" s="66"/>
      <c r="AE93" s="66"/>
      <c r="AF93" s="69"/>
    </row>
    <row r="94" spans="1:68" ht="24.75" customHeight="1">
      <c r="A94" s="22" t="s">
        <v>152</v>
      </c>
      <c r="B94" s="94" t="s">
        <v>109</v>
      </c>
      <c r="C94" s="95"/>
      <c r="D94" s="95"/>
      <c r="E94" s="95"/>
      <c r="F94" s="95"/>
      <c r="G94" s="95"/>
      <c r="H94" s="95"/>
      <c r="I94" s="95"/>
      <c r="J94" s="95"/>
      <c r="K94" s="70"/>
      <c r="L94" s="66"/>
      <c r="M94" s="66"/>
      <c r="N94" s="66"/>
      <c r="O94" s="66"/>
      <c r="P94" s="66"/>
      <c r="Q94" s="66"/>
      <c r="R94" s="66"/>
      <c r="S94" s="66"/>
      <c r="T94" s="66"/>
      <c r="U94" s="66"/>
      <c r="V94" s="66"/>
      <c r="W94" s="66"/>
      <c r="X94" s="66"/>
      <c r="Y94" s="66"/>
      <c r="Z94" s="66"/>
      <c r="AA94" s="66"/>
      <c r="AB94" s="66"/>
      <c r="AC94" s="66"/>
      <c r="AD94" s="66"/>
      <c r="AE94" s="66"/>
      <c r="AF94" s="69"/>
      <c r="BN94" s="14"/>
      <c r="BO94" s="14"/>
      <c r="BP94" s="14"/>
    </row>
    <row r="95" spans="1:69" ht="24.75" customHeight="1">
      <c r="A95" s="22" t="s">
        <v>153</v>
      </c>
      <c r="B95" s="94" t="s">
        <v>3</v>
      </c>
      <c r="C95" s="95"/>
      <c r="D95" s="95"/>
      <c r="E95" s="95"/>
      <c r="F95" s="95"/>
      <c r="G95" s="95"/>
      <c r="H95" s="95"/>
      <c r="I95" s="95"/>
      <c r="J95" s="95"/>
      <c r="K95" s="63"/>
      <c r="L95" s="64"/>
      <c r="M95" s="64"/>
      <c r="N95" s="64"/>
      <c r="O95" s="64"/>
      <c r="P95" s="64"/>
      <c r="Q95" s="64"/>
      <c r="R95" s="64"/>
      <c r="S95" s="64"/>
      <c r="T95" s="64"/>
      <c r="U95" s="64"/>
      <c r="V95" s="64"/>
      <c r="W95" s="64"/>
      <c r="X95" s="64"/>
      <c r="Y95" s="64"/>
      <c r="Z95" s="64"/>
      <c r="AA95" s="64"/>
      <c r="AB95" s="64"/>
      <c r="AC95" s="64"/>
      <c r="AD95" s="64"/>
      <c r="AE95" s="64"/>
      <c r="AF95" s="65"/>
      <c r="BA95" s="14"/>
      <c r="BB95" s="14"/>
      <c r="BC95" s="14"/>
      <c r="BD95" s="14"/>
      <c r="BE95" s="14"/>
      <c r="BF95" s="14"/>
      <c r="BG95" s="14"/>
      <c r="BK95" s="14"/>
      <c r="BL95" s="14"/>
      <c r="BM95" s="14"/>
      <c r="BN95" s="14"/>
      <c r="BO95" s="14"/>
      <c r="BP95" s="14"/>
      <c r="BQ95" s="14"/>
    </row>
    <row r="96" spans="1:32" s="14" customFormat="1" ht="24.75" customHeight="1">
      <c r="A96" s="22" t="s">
        <v>154</v>
      </c>
      <c r="B96" s="94" t="s">
        <v>102</v>
      </c>
      <c r="C96" s="95"/>
      <c r="D96" s="95"/>
      <c r="E96" s="95"/>
      <c r="F96" s="95"/>
      <c r="G96" s="95"/>
      <c r="H96" s="95"/>
      <c r="I96" s="95"/>
      <c r="J96" s="95"/>
      <c r="K96" s="63"/>
      <c r="L96" s="64"/>
      <c r="M96" s="64"/>
      <c r="N96" s="64"/>
      <c r="O96" s="64"/>
      <c r="P96" s="64"/>
      <c r="Q96" s="64"/>
      <c r="R96" s="64"/>
      <c r="S96" s="64"/>
      <c r="T96" s="64"/>
      <c r="U96" s="64"/>
      <c r="V96" s="64"/>
      <c r="W96" s="64"/>
      <c r="X96" s="64"/>
      <c r="Y96" s="64"/>
      <c r="Z96" s="64"/>
      <c r="AA96" s="64"/>
      <c r="AB96" s="64"/>
      <c r="AC96" s="64"/>
      <c r="AD96" s="64"/>
      <c r="AE96" s="64"/>
      <c r="AF96" s="65"/>
    </row>
    <row r="97" spans="1:68" s="14" customFormat="1" ht="24.75" customHeight="1" thickBot="1">
      <c r="A97" s="18"/>
      <c r="B97" s="18"/>
      <c r="C97" s="18"/>
      <c r="D97" s="18"/>
      <c r="E97" s="18"/>
      <c r="F97" s="18"/>
      <c r="G97" s="18"/>
      <c r="H97" s="18"/>
      <c r="I97" s="18"/>
      <c r="J97" s="86" t="s">
        <v>150</v>
      </c>
      <c r="K97" s="87"/>
      <c r="L97" s="87"/>
      <c r="M97" s="87"/>
      <c r="N97" s="87"/>
      <c r="O97" s="87"/>
      <c r="P97" s="87"/>
      <c r="Q97" s="87"/>
      <c r="R97" s="87"/>
      <c r="S97" s="87"/>
      <c r="T97" s="87"/>
      <c r="U97" s="87"/>
      <c r="V97" s="87"/>
      <c r="W97" s="87"/>
      <c r="X97" s="18"/>
      <c r="Y97" s="18"/>
      <c r="Z97" s="18"/>
      <c r="AA97" s="18"/>
      <c r="AB97" s="18"/>
      <c r="AC97" s="18"/>
      <c r="AD97" s="18"/>
      <c r="AE97" s="18"/>
      <c r="AF97" s="18"/>
      <c r="AH97" s="15"/>
      <c r="BN97" s="1"/>
      <c r="BO97" s="1"/>
      <c r="BP97" s="1"/>
    </row>
    <row r="98" spans="1:69" s="14" customFormat="1" ht="24.75" customHeight="1">
      <c r="A98" s="19"/>
      <c r="B98" s="19"/>
      <c r="C98" s="19"/>
      <c r="D98" s="19"/>
      <c r="E98" s="19"/>
      <c r="F98" s="19"/>
      <c r="G98" s="19"/>
      <c r="H98" s="19"/>
      <c r="I98" s="19"/>
      <c r="J98" s="87"/>
      <c r="K98" s="87"/>
      <c r="L98" s="87"/>
      <c r="M98" s="87"/>
      <c r="N98" s="87"/>
      <c r="O98" s="87"/>
      <c r="P98" s="87"/>
      <c r="Q98" s="87"/>
      <c r="R98" s="87"/>
      <c r="S98" s="87"/>
      <c r="T98" s="87"/>
      <c r="U98" s="87"/>
      <c r="V98" s="87"/>
      <c r="W98" s="87"/>
      <c r="X98" s="19"/>
      <c r="Y98" s="19"/>
      <c r="Z98" s="19"/>
      <c r="AA98" s="19"/>
      <c r="AB98" s="19"/>
      <c r="AC98" s="19"/>
      <c r="AD98" s="19"/>
      <c r="AE98" s="19"/>
      <c r="AF98" s="19"/>
      <c r="BA98" s="1"/>
      <c r="BB98" s="1"/>
      <c r="BC98" s="1"/>
      <c r="BD98" s="1"/>
      <c r="BE98" s="1"/>
      <c r="BF98" s="1"/>
      <c r="BG98" s="1"/>
      <c r="BK98" s="1"/>
      <c r="BL98" s="1"/>
      <c r="BM98" s="1"/>
      <c r="BN98" s="1"/>
      <c r="BO98" s="1"/>
      <c r="BP98" s="1"/>
      <c r="BQ98" s="1"/>
    </row>
    <row r="99" spans="1:32" ht="24.75" customHeight="1">
      <c r="A99" s="14"/>
      <c r="B99" s="14"/>
      <c r="C99" s="14"/>
      <c r="D99" s="14"/>
      <c r="E99" s="14"/>
      <c r="F99" s="14"/>
      <c r="G99" s="14"/>
      <c r="H99" s="14"/>
      <c r="I99" s="14"/>
      <c r="J99" s="14"/>
      <c r="K99" s="14"/>
      <c r="L99" s="14"/>
      <c r="M99" s="135" t="s">
        <v>124</v>
      </c>
      <c r="N99" s="136"/>
      <c r="O99" s="136"/>
      <c r="P99" s="136"/>
      <c r="Q99" s="105" t="s">
        <v>0</v>
      </c>
      <c r="R99" s="144"/>
      <c r="S99" s="144"/>
      <c r="T99" s="144"/>
      <c r="U99" s="107"/>
      <c r="V99" s="14"/>
      <c r="W99" s="129">
        <f>IF(T14="","",T14)</f>
      </c>
      <c r="X99" s="130"/>
      <c r="Y99" s="130"/>
      <c r="Z99" s="130"/>
      <c r="AA99" s="130"/>
      <c r="AB99" s="130"/>
      <c r="AC99" s="130"/>
      <c r="AD99" s="130"/>
      <c r="AE99" s="130"/>
      <c r="AF99" s="130"/>
    </row>
    <row r="100" spans="1:32" ht="24.75" customHeight="1">
      <c r="A100" s="14"/>
      <c r="B100" s="131" t="s">
        <v>125</v>
      </c>
      <c r="C100" s="132"/>
      <c r="D100" s="132"/>
      <c r="E100" s="132"/>
      <c r="F100" s="131">
        <f>IF(Z1="","",Z1)</f>
      </c>
      <c r="G100" s="132"/>
      <c r="H100" s="132"/>
      <c r="I100" s="132"/>
      <c r="J100" s="14"/>
      <c r="K100" s="14"/>
      <c r="L100" s="14"/>
      <c r="M100" s="14"/>
      <c r="N100" s="14"/>
      <c r="O100" s="14"/>
      <c r="P100" s="14"/>
      <c r="Q100" s="105" t="s">
        <v>2</v>
      </c>
      <c r="R100" s="106"/>
      <c r="S100" s="106"/>
      <c r="T100" s="106"/>
      <c r="U100" s="107"/>
      <c r="V100" s="14"/>
      <c r="W100" s="129">
        <f>IF(T15="","",T15)</f>
      </c>
      <c r="X100" s="130"/>
      <c r="Y100" s="130"/>
      <c r="Z100" s="130"/>
      <c r="AA100" s="130"/>
      <c r="AB100" s="130"/>
      <c r="AC100" s="130"/>
      <c r="AD100" s="130"/>
      <c r="AE100" s="130"/>
      <c r="AF100" s="130"/>
    </row>
    <row r="101" spans="1:32" ht="24.75" customHeight="1">
      <c r="A101" s="14"/>
      <c r="B101" s="131" t="s">
        <v>126</v>
      </c>
      <c r="C101" s="132"/>
      <c r="D101" s="132"/>
      <c r="E101" s="132"/>
      <c r="F101" s="131">
        <f>IF(Z3="","",Z3)</f>
      </c>
      <c r="G101" s="132"/>
      <c r="H101" s="132"/>
      <c r="I101" s="132"/>
      <c r="J101" s="14"/>
      <c r="K101" s="14"/>
      <c r="L101" s="14"/>
      <c r="M101" s="14"/>
      <c r="N101" s="14"/>
      <c r="O101" s="14"/>
      <c r="P101" s="14"/>
      <c r="Q101" s="105" t="s">
        <v>1</v>
      </c>
      <c r="R101" s="106"/>
      <c r="S101" s="106"/>
      <c r="T101" s="106"/>
      <c r="U101" s="107"/>
      <c r="V101" s="14"/>
      <c r="W101" s="129">
        <f>IF(T16="","",T16)</f>
      </c>
      <c r="X101" s="130"/>
      <c r="Y101" s="130"/>
      <c r="Z101" s="130"/>
      <c r="AA101" s="130"/>
      <c r="AB101" s="130"/>
      <c r="AC101" s="130"/>
      <c r="AD101" s="130"/>
      <c r="AE101" s="130"/>
      <c r="AF101" s="130"/>
    </row>
  </sheetData>
  <sheetProtection password="CC09" sheet="1" selectLockedCells="1"/>
  <mergeCells count="258">
    <mergeCell ref="B20:J20"/>
    <mergeCell ref="B34:J34"/>
    <mergeCell ref="B31:J31"/>
    <mergeCell ref="V7:Y8"/>
    <mergeCell ref="Z7:AC8"/>
    <mergeCell ref="K54:L54"/>
    <mergeCell ref="S53:AF53"/>
    <mergeCell ref="S54:AF54"/>
    <mergeCell ref="K48:AF48"/>
    <mergeCell ref="A18:AF18"/>
    <mergeCell ref="K24:AF24"/>
    <mergeCell ref="K47:P47"/>
    <mergeCell ref="R47:AF47"/>
    <mergeCell ref="B35:J35"/>
    <mergeCell ref="B47:J47"/>
    <mergeCell ref="R35:AF35"/>
    <mergeCell ref="N37:O37"/>
    <mergeCell ref="N44:O44"/>
    <mergeCell ref="P44:X44"/>
    <mergeCell ref="Y44:AF44"/>
    <mergeCell ref="B46:J46"/>
    <mergeCell ref="R46:Z46"/>
    <mergeCell ref="K37:M37"/>
    <mergeCell ref="B44:J44"/>
    <mergeCell ref="K44:M44"/>
    <mergeCell ref="B43:J43"/>
    <mergeCell ref="B42:J42"/>
    <mergeCell ref="B40:J40"/>
    <mergeCell ref="B41:J41"/>
    <mergeCell ref="K20:AF20"/>
    <mergeCell ref="K21:AF21"/>
    <mergeCell ref="K22:AF22"/>
    <mergeCell ref="K23:AF23"/>
    <mergeCell ref="K25:AF25"/>
    <mergeCell ref="K43:AF43"/>
    <mergeCell ref="AC37:AF37"/>
    <mergeCell ref="K31:P31"/>
    <mergeCell ref="Q31:R31"/>
    <mergeCell ref="K35:P35"/>
    <mergeCell ref="B30:J30"/>
    <mergeCell ref="Q101:U101"/>
    <mergeCell ref="K95:AF95"/>
    <mergeCell ref="B96:J96"/>
    <mergeCell ref="K96:AF96"/>
    <mergeCell ref="K90:M90"/>
    <mergeCell ref="K45:AF45"/>
    <mergeCell ref="B48:J48"/>
    <mergeCell ref="K34:AF34"/>
    <mergeCell ref="B45:J45"/>
    <mergeCell ref="W101:AF101"/>
    <mergeCell ref="B101:E101"/>
    <mergeCell ref="F101:I101"/>
    <mergeCell ref="Y57:AF57"/>
    <mergeCell ref="B51:J51"/>
    <mergeCell ref="K51:AF51"/>
    <mergeCell ref="K53:L53"/>
    <mergeCell ref="Y60:AF61"/>
    <mergeCell ref="Y64:AF69"/>
    <mergeCell ref="B95:J95"/>
    <mergeCell ref="Q100:U100"/>
    <mergeCell ref="W100:AF100"/>
    <mergeCell ref="Y62:AF63"/>
    <mergeCell ref="N87:Q87"/>
    <mergeCell ref="M99:P99"/>
    <mergeCell ref="K29:AF29"/>
    <mergeCell ref="Q99:U99"/>
    <mergeCell ref="K81:M81"/>
    <mergeCell ref="K30:AF30"/>
    <mergeCell ref="Y70:AF75"/>
    <mergeCell ref="B93:J93"/>
    <mergeCell ref="K93:AF93"/>
    <mergeCell ref="B94:J94"/>
    <mergeCell ref="K94:AF94"/>
    <mergeCell ref="B63:J63"/>
    <mergeCell ref="B64:J64"/>
    <mergeCell ref="B65:J65"/>
    <mergeCell ref="N90:Q90"/>
    <mergeCell ref="R90:W90"/>
    <mergeCell ref="B66:J66"/>
    <mergeCell ref="V1:Y2"/>
    <mergeCell ref="Z1:AC2"/>
    <mergeCell ref="V3:Y4"/>
    <mergeCell ref="Z3:AC4"/>
    <mergeCell ref="V5:Y6"/>
    <mergeCell ref="R84:W84"/>
    <mergeCell ref="R65:W65"/>
    <mergeCell ref="R59:W59"/>
    <mergeCell ref="N14:R14"/>
    <mergeCell ref="Z5:AC6"/>
    <mergeCell ref="N88:Q88"/>
    <mergeCell ref="R88:W88"/>
    <mergeCell ref="B73:J73"/>
    <mergeCell ref="B74:J74"/>
    <mergeCell ref="B75:J75"/>
    <mergeCell ref="B76:J76"/>
    <mergeCell ref="K87:M87"/>
    <mergeCell ref="B82:J82"/>
    <mergeCell ref="B84:J84"/>
    <mergeCell ref="R87:W87"/>
    <mergeCell ref="J14:M14"/>
    <mergeCell ref="B52:J52"/>
    <mergeCell ref="K52:AF52"/>
    <mergeCell ref="B53:J53"/>
    <mergeCell ref="K57:M57"/>
    <mergeCell ref="N85:Q85"/>
    <mergeCell ref="R85:W85"/>
    <mergeCell ref="N81:Q81"/>
    <mergeCell ref="B21:J21"/>
    <mergeCell ref="B22:J22"/>
    <mergeCell ref="B83:J83"/>
    <mergeCell ref="B77:J77"/>
    <mergeCell ref="T16:AC16"/>
    <mergeCell ref="B58:J58"/>
    <mergeCell ref="B59:J59"/>
    <mergeCell ref="B23:J23"/>
    <mergeCell ref="B32:J32"/>
    <mergeCell ref="B25:J25"/>
    <mergeCell ref="B29:J29"/>
    <mergeCell ref="B26:J26"/>
    <mergeCell ref="K66:M66"/>
    <mergeCell ref="Y58:AF59"/>
    <mergeCell ref="B33:J33"/>
    <mergeCell ref="W99:AF99"/>
    <mergeCell ref="B100:E100"/>
    <mergeCell ref="F100:I100"/>
    <mergeCell ref="J97:W98"/>
    <mergeCell ref="B60:J60"/>
    <mergeCell ref="B61:J61"/>
    <mergeCell ref="B62:J62"/>
    <mergeCell ref="B67:J67"/>
    <mergeCell ref="B68:J68"/>
    <mergeCell ref="B69:J69"/>
    <mergeCell ref="B70:J70"/>
    <mergeCell ref="K70:M70"/>
    <mergeCell ref="N70:Q70"/>
    <mergeCell ref="B71:J71"/>
    <mergeCell ref="B72:J72"/>
    <mergeCell ref="B78:J78"/>
    <mergeCell ref="B79:J79"/>
    <mergeCell ref="B80:J80"/>
    <mergeCell ref="B81:J81"/>
    <mergeCell ref="B85:J85"/>
    <mergeCell ref="B86:J86"/>
    <mergeCell ref="B87:J87"/>
    <mergeCell ref="B88:J88"/>
    <mergeCell ref="B90:J90"/>
    <mergeCell ref="K86:M86"/>
    <mergeCell ref="B89:J89"/>
    <mergeCell ref="K89:M89"/>
    <mergeCell ref="K88:M88"/>
    <mergeCell ref="K85:M85"/>
    <mergeCell ref="K80:M80"/>
    <mergeCell ref="N80:Q80"/>
    <mergeCell ref="R80:W80"/>
    <mergeCell ref="N86:Q86"/>
    <mergeCell ref="R86:W86"/>
    <mergeCell ref="K83:M83"/>
    <mergeCell ref="N83:Q83"/>
    <mergeCell ref="R83:W83"/>
    <mergeCell ref="K84:M84"/>
    <mergeCell ref="N84:Q84"/>
    <mergeCell ref="K78:M78"/>
    <mergeCell ref="N78:Q78"/>
    <mergeCell ref="R78:W78"/>
    <mergeCell ref="R81:W81"/>
    <mergeCell ref="K82:M82"/>
    <mergeCell ref="N82:Q82"/>
    <mergeCell ref="R82:W82"/>
    <mergeCell ref="K79:M79"/>
    <mergeCell ref="N79:Q79"/>
    <mergeCell ref="R79:W79"/>
    <mergeCell ref="K76:M76"/>
    <mergeCell ref="N76:Q76"/>
    <mergeCell ref="R76:W76"/>
    <mergeCell ref="K77:M77"/>
    <mergeCell ref="N77:Q77"/>
    <mergeCell ref="R77:W77"/>
    <mergeCell ref="K74:M74"/>
    <mergeCell ref="N74:Q74"/>
    <mergeCell ref="R74:W74"/>
    <mergeCell ref="K75:M75"/>
    <mergeCell ref="N75:Q75"/>
    <mergeCell ref="R75:W75"/>
    <mergeCell ref="K72:M72"/>
    <mergeCell ref="N72:Q72"/>
    <mergeCell ref="R72:W72"/>
    <mergeCell ref="K73:M73"/>
    <mergeCell ref="N73:Q73"/>
    <mergeCell ref="R73:W73"/>
    <mergeCell ref="K71:M71"/>
    <mergeCell ref="N71:Q71"/>
    <mergeCell ref="R71:W71"/>
    <mergeCell ref="K68:M68"/>
    <mergeCell ref="N68:Q68"/>
    <mergeCell ref="R68:W68"/>
    <mergeCell ref="K69:M69"/>
    <mergeCell ref="N69:Q69"/>
    <mergeCell ref="R69:W69"/>
    <mergeCell ref="R70:W70"/>
    <mergeCell ref="N66:Q66"/>
    <mergeCell ref="R66:W66"/>
    <mergeCell ref="K67:M67"/>
    <mergeCell ref="N67:Q67"/>
    <mergeCell ref="R67:W67"/>
    <mergeCell ref="K64:M64"/>
    <mergeCell ref="N64:Q64"/>
    <mergeCell ref="R64:W64"/>
    <mergeCell ref="K65:M65"/>
    <mergeCell ref="N65:Q65"/>
    <mergeCell ref="K60:M60"/>
    <mergeCell ref="N60:Q60"/>
    <mergeCell ref="R60:W60"/>
    <mergeCell ref="K63:M63"/>
    <mergeCell ref="N63:Q63"/>
    <mergeCell ref="R63:W63"/>
    <mergeCell ref="N61:Q61"/>
    <mergeCell ref="R61:W61"/>
    <mergeCell ref="K61:M61"/>
    <mergeCell ref="N15:R15"/>
    <mergeCell ref="N16:R16"/>
    <mergeCell ref="T14:AC14"/>
    <mergeCell ref="T15:AC15"/>
    <mergeCell ref="K62:M62"/>
    <mergeCell ref="N62:Q62"/>
    <mergeCell ref="R62:W62"/>
    <mergeCell ref="K59:M59"/>
    <mergeCell ref="N59:Q59"/>
    <mergeCell ref="S31:X31"/>
    <mergeCell ref="B24:J24"/>
    <mergeCell ref="B54:J54"/>
    <mergeCell ref="N57:Q57"/>
    <mergeCell ref="R57:W57"/>
    <mergeCell ref="K58:M58"/>
    <mergeCell ref="N58:Q58"/>
    <mergeCell ref="R58:W58"/>
    <mergeCell ref="K26:AF26"/>
    <mergeCell ref="B37:J37"/>
    <mergeCell ref="B36:J36"/>
    <mergeCell ref="Y77:AF83"/>
    <mergeCell ref="N89:Q89"/>
    <mergeCell ref="R89:W89"/>
    <mergeCell ref="B1:H1"/>
    <mergeCell ref="K56:M56"/>
    <mergeCell ref="N56:Q56"/>
    <mergeCell ref="R56:W56"/>
    <mergeCell ref="J9:W10"/>
    <mergeCell ref="P37:AB37"/>
    <mergeCell ref="Y31:AF31"/>
    <mergeCell ref="Y89:AF90"/>
    <mergeCell ref="K32:AF32"/>
    <mergeCell ref="K33:AF33"/>
    <mergeCell ref="K46:O46"/>
    <mergeCell ref="P46:Q46"/>
    <mergeCell ref="AA46:AF46"/>
    <mergeCell ref="K36:AF36"/>
    <mergeCell ref="K40:AF40"/>
    <mergeCell ref="K41:AF41"/>
    <mergeCell ref="K42:AF42"/>
  </mergeCells>
  <dataValidations count="27">
    <dataValidation allowBlank="1" showInputMessage="1" showErrorMessage="1" imeMode="on" sqref="W99:W101 T14:AC16"/>
    <dataValidation type="whole" operator="greaterThanOrEqual" allowBlank="1" showInputMessage="1" showErrorMessage="1" imeMode="on" sqref="AD12 AB12">
      <formula1>1</formula1>
    </dataValidation>
    <dataValidation type="custom" allowBlank="1" showInputMessage="1" showErrorMessage="1" error="全角カタカナで入力してください&#10;（株）（有）のフリガナは不要です" imeMode="fullKatakana" sqref="K22:AF22 K40:AF40">
      <formula1>AND(K22=PHONETIC(K22),LEN(K22)*2=LENB(K22))</formula1>
    </dataValidation>
    <dataValidation type="custom" allowBlank="1" showInputMessage="1" showErrorMessage="1" error="ずべて全角で入力してください" imeMode="on" sqref="K24:AF25 K42:AF43">
      <formula1>LEN(K24)*2=LENB(K24)</formula1>
    </dataValidation>
    <dataValidation type="custom" allowBlank="1" showInputMessage="1" showErrorMessage="1" imeMode="off" sqref="K29:AF29 K44">
      <formula1>AND(MID(K29,4,1)="-",LENB(K29)=8)</formula1>
    </dataValidation>
    <dataValidation type="custom" allowBlank="1" showInputMessage="1" showErrorMessage="1" imeMode="off" sqref="K95:AF96">
      <formula1>AND(COUNTIF(K95,"*-*-*")=1,OR(LENB(K95)=12,LENB(K95)=13))</formula1>
    </dataValidation>
    <dataValidation type="whole" operator="greaterThanOrEqual" allowBlank="1" showInputMessage="1" showErrorMessage="1" imeMode="off" sqref="K52:AF52">
      <formula1>1</formula1>
    </dataValidation>
    <dataValidation type="custom" allowBlank="1" showInputMessage="1" showErrorMessage="1" imeMode="on" sqref="K93:AF94">
      <formula1>LEN(K93)*2=LENB(K93)</formula1>
    </dataValidation>
    <dataValidation type="whole" operator="greaterThanOrEqual" allowBlank="1" showInputMessage="1" showErrorMessage="1" sqref="Q53:Q54 O53:O54 M53">
      <formula1>1</formula1>
    </dataValidation>
    <dataValidation type="custom" allowBlank="1" showInputMessage="1" showErrorMessage="1" error="（　）・英数字・スペース等すべて全角で入力してください" imeMode="on" sqref="K23:AF23 K41:AF41">
      <formula1>LEN(K23)*2=LENB(K23)</formula1>
    </dataValidation>
    <dataValidation type="custom" allowBlank="1" showInputMessage="1" showErrorMessage="1" promptTitle="番地等の入力" prompt="ハイフンを使用してください&#10;&#10;１００番地１&#10;⇒　１００－１&#10;&#10;３丁目２番１号&#10;⇒　３－２－１" error="都道府県名から入力してください&#10;英数字等も全角で入力してください" imeMode="on" sqref="K32:AF32 K45:AF45">
      <formula1>AND(LEN(K32)*2=LENB(K32),OR(MID(K32,3,1)="都",MID(K32,3,1)="道",MID(K32,3,1)="府",MID(K32,3,1)="県",MID(K32,4,1)="県"))</formula1>
    </dataValidation>
    <dataValidation type="custom" allowBlank="1" showInputMessage="1" showErrorMessage="1" error="半角で入力してください&#10;ハイフンを使用してください" imeMode="off" sqref="K33:AF34 AA46 K46">
      <formula1>AND(COUNTIF(K33,"*-*-*")=1,OR(LENB(K33)=12,LENB(K33)=13))</formula1>
    </dataValidation>
    <dataValidation type="custom" allowBlank="1" showInputMessage="1" showErrorMessage="1" error="半角で入力してください" imeMode="off" sqref="K47:P47 K35:P35">
      <formula1>LEN(K47)=LENB(K47)</formula1>
    </dataValidation>
    <dataValidation type="custom" allowBlank="1" showInputMessage="1" showErrorMessage="1" error="半角で入力してください" sqref="R47:AF47 R35:AF35">
      <formula1>LEN(R47)=LENB(R47)</formula1>
    </dataValidation>
    <dataValidation type="list" allowBlank="1" showInputMessage="1" showErrorMessage="1" sqref="K20:AF20">
      <formula1>$BD$3:$BD$4</formula1>
    </dataValidation>
    <dataValidation type="list" allowBlank="1" showInputMessage="1" showErrorMessage="1" sqref="K21:AF21">
      <formula1>$BD$8:$BD$9</formula1>
    </dataValidation>
    <dataValidation type="list" allowBlank="1" showInputMessage="1" showErrorMessage="1" sqref="K26:AF26">
      <formula1>$BD$13:$BD$14</formula1>
    </dataValidation>
    <dataValidation type="list" allowBlank="1" showInputMessage="1" showErrorMessage="1" sqref="K30:AF30">
      <formula1>$BM$3:$BM$9</formula1>
    </dataValidation>
    <dataValidation type="list" allowBlank="1" showInputMessage="1" showErrorMessage="1" sqref="K31">
      <formula1>$BJ$3:$BJ$7</formula1>
    </dataValidation>
    <dataValidation type="list" allowBlank="1" showInputMessage="1" showErrorMessage="1" sqref="K36:AF36 K48:AF48">
      <formula1>$BD$18:$BD$20</formula1>
    </dataValidation>
    <dataValidation type="list" allowBlank="1" showInputMessage="1" showErrorMessage="1" sqref="K37">
      <formula1>$BD$24:$BD$25</formula1>
    </dataValidation>
    <dataValidation type="list" allowBlank="1" showInputMessage="1" showErrorMessage="1" sqref="K58:M90">
      <formula1>$BJ$11:$BJ$13</formula1>
    </dataValidation>
    <dataValidation type="list" allowBlank="1" showInputMessage="1" showErrorMessage="1" sqref="K51:AF51 AG31:AT31">
      <formula1>$BG$3:$BG$51</formula1>
    </dataValidation>
    <dataValidation type="list" allowBlank="1" showInputMessage="1" showErrorMessage="1" sqref="Y31:AF31">
      <formula1>$BG$4:$BG$51</formula1>
    </dataValidation>
    <dataValidation type="whole" operator="greaterThanOrEqual" allowBlank="1" showInputMessage="1" showErrorMessage="1" sqref="N58:W90">
      <formula1>0</formula1>
    </dataValidation>
    <dataValidation type="list" allowBlank="1" showInputMessage="1" showErrorMessage="1" sqref="AG40:AT40 Y44 AC37:AX37">
      <formula1>$BP$3:$BP$68</formula1>
    </dataValidation>
    <dataValidation type="list" allowBlank="1" showInputMessage="1" sqref="K53:L54">
      <formula1>"令和,平成"</formula1>
    </dataValidation>
  </dataValidations>
  <printOptions/>
  <pageMargins left="0.7874015748031497" right="0.1968503937007874" top="0.2755905511811024" bottom="0.2362204724409449" header="0.31496062992125984" footer="0.1968503937007874"/>
  <pageSetup blackAndWhite="1" horizontalDpi="600" verticalDpi="600" orientation="portrait" paperSize="9" scale="64" r:id="rId2"/>
  <rowBreaks count="1" manualBreakCount="1">
    <brk id="49" max="31" man="1"/>
  </rowBreaks>
  <drawing r:id="rId1"/>
</worksheet>
</file>

<file path=xl/worksheets/sheet2.xml><?xml version="1.0" encoding="utf-8"?>
<worksheet xmlns="http://schemas.openxmlformats.org/spreadsheetml/2006/main" xmlns:r="http://schemas.openxmlformats.org/officeDocument/2006/relationships">
  <dimension ref="A1:EI110"/>
  <sheetViews>
    <sheetView zoomScalePageLayoutView="0" workbookViewId="0" topLeftCell="A1">
      <selection activeCell="I19" sqref="I19"/>
    </sheetView>
  </sheetViews>
  <sheetFormatPr defaultColWidth="10.75390625" defaultRowHeight="12.75"/>
  <sheetData>
    <row r="1" spans="1:139" s="49" customFormat="1" ht="12">
      <c r="A1" s="50" t="s">
        <v>125</v>
      </c>
      <c r="B1" s="50" t="s">
        <v>126</v>
      </c>
      <c r="C1" s="50" t="s">
        <v>226</v>
      </c>
      <c r="D1" s="54" t="s">
        <v>100</v>
      </c>
      <c r="E1" s="54" t="s">
        <v>91</v>
      </c>
      <c r="F1" s="54" t="s">
        <v>92</v>
      </c>
      <c r="G1" s="54" t="s">
        <v>93</v>
      </c>
      <c r="H1" s="54" t="s">
        <v>161</v>
      </c>
      <c r="I1" s="54" t="s">
        <v>94</v>
      </c>
      <c r="J1" s="54" t="s">
        <v>110</v>
      </c>
      <c r="K1" s="54" t="s">
        <v>97</v>
      </c>
      <c r="L1" s="54" t="s">
        <v>99</v>
      </c>
      <c r="M1" s="54" t="s">
        <v>98</v>
      </c>
      <c r="N1" s="55" t="s">
        <v>330</v>
      </c>
      <c r="O1" s="54" t="s">
        <v>101</v>
      </c>
      <c r="P1" s="54" t="s">
        <v>3</v>
      </c>
      <c r="Q1" s="54" t="s">
        <v>102</v>
      </c>
      <c r="R1" s="54" t="s">
        <v>181</v>
      </c>
      <c r="S1" s="54" t="s">
        <v>104</v>
      </c>
      <c r="T1" s="54" t="s">
        <v>106</v>
      </c>
      <c r="U1" s="55" t="s">
        <v>331</v>
      </c>
      <c r="V1" s="55" t="s">
        <v>326</v>
      </c>
      <c r="W1" s="55" t="s">
        <v>325</v>
      </c>
      <c r="X1" s="55" t="s">
        <v>327</v>
      </c>
      <c r="Y1" s="55" t="s">
        <v>328</v>
      </c>
      <c r="Z1" s="54" t="s">
        <v>97</v>
      </c>
      <c r="AA1" s="54" t="s">
        <v>174</v>
      </c>
      <c r="AB1" s="54" t="s">
        <v>101</v>
      </c>
      <c r="AC1" s="54" t="s">
        <v>3</v>
      </c>
      <c r="AD1" s="54" t="s">
        <v>102</v>
      </c>
      <c r="AE1" s="54" t="s">
        <v>181</v>
      </c>
      <c r="AF1" s="54" t="s">
        <v>104</v>
      </c>
      <c r="AG1" s="54" t="s">
        <v>112</v>
      </c>
      <c r="AH1" s="54" t="s">
        <v>89</v>
      </c>
      <c r="AI1" s="54" t="s">
        <v>90</v>
      </c>
      <c r="AJ1" s="54" t="s">
        <v>113</v>
      </c>
      <c r="AK1" s="51" t="s">
        <v>182</v>
      </c>
      <c r="AL1" s="51" t="s">
        <v>183</v>
      </c>
      <c r="AM1" s="51" t="s">
        <v>184</v>
      </c>
      <c r="AN1" s="51" t="s">
        <v>185</v>
      </c>
      <c r="AO1" s="51" t="s">
        <v>186</v>
      </c>
      <c r="AP1" s="51" t="s">
        <v>187</v>
      </c>
      <c r="AQ1" s="52" t="s">
        <v>227</v>
      </c>
      <c r="AR1" s="51" t="s">
        <v>258</v>
      </c>
      <c r="AS1" s="51" t="s">
        <v>289</v>
      </c>
      <c r="AT1" s="52" t="s">
        <v>228</v>
      </c>
      <c r="AU1" s="51" t="s">
        <v>259</v>
      </c>
      <c r="AV1" s="51" t="s">
        <v>290</v>
      </c>
      <c r="AW1" s="52" t="s">
        <v>229</v>
      </c>
      <c r="AX1" s="51" t="s">
        <v>260</v>
      </c>
      <c r="AY1" s="51" t="s">
        <v>291</v>
      </c>
      <c r="AZ1" s="52" t="s">
        <v>230</v>
      </c>
      <c r="BA1" s="51" t="s">
        <v>261</v>
      </c>
      <c r="BB1" s="51" t="s">
        <v>292</v>
      </c>
      <c r="BC1" s="52" t="s">
        <v>231</v>
      </c>
      <c r="BD1" s="51" t="s">
        <v>262</v>
      </c>
      <c r="BE1" s="51" t="s">
        <v>293</v>
      </c>
      <c r="BF1" s="52" t="s">
        <v>232</v>
      </c>
      <c r="BG1" s="51" t="s">
        <v>263</v>
      </c>
      <c r="BH1" s="51" t="s">
        <v>294</v>
      </c>
      <c r="BI1" s="52" t="s">
        <v>233</v>
      </c>
      <c r="BJ1" s="51" t="s">
        <v>264</v>
      </c>
      <c r="BK1" s="51" t="s">
        <v>295</v>
      </c>
      <c r="BL1" s="52" t="s">
        <v>234</v>
      </c>
      <c r="BM1" s="51" t="s">
        <v>265</v>
      </c>
      <c r="BN1" s="51" t="s">
        <v>296</v>
      </c>
      <c r="BO1" s="52" t="s">
        <v>235</v>
      </c>
      <c r="BP1" s="51" t="s">
        <v>266</v>
      </c>
      <c r="BQ1" s="51" t="s">
        <v>297</v>
      </c>
      <c r="BR1" s="52" t="s">
        <v>236</v>
      </c>
      <c r="BS1" s="51" t="s">
        <v>267</v>
      </c>
      <c r="BT1" s="51" t="s">
        <v>298</v>
      </c>
      <c r="BU1" s="52" t="s">
        <v>237</v>
      </c>
      <c r="BV1" s="51" t="s">
        <v>268</v>
      </c>
      <c r="BW1" s="51" t="s">
        <v>299</v>
      </c>
      <c r="BX1" s="52" t="s">
        <v>238</v>
      </c>
      <c r="BY1" s="51" t="s">
        <v>269</v>
      </c>
      <c r="BZ1" s="51" t="s">
        <v>300</v>
      </c>
      <c r="CA1" s="52" t="s">
        <v>239</v>
      </c>
      <c r="CB1" s="51" t="s">
        <v>270</v>
      </c>
      <c r="CC1" s="51" t="s">
        <v>301</v>
      </c>
      <c r="CD1" s="52" t="s">
        <v>240</v>
      </c>
      <c r="CE1" s="51" t="s">
        <v>271</v>
      </c>
      <c r="CF1" s="51" t="s">
        <v>302</v>
      </c>
      <c r="CG1" s="52" t="s">
        <v>241</v>
      </c>
      <c r="CH1" s="51" t="s">
        <v>272</v>
      </c>
      <c r="CI1" s="51" t="s">
        <v>303</v>
      </c>
      <c r="CJ1" s="52" t="s">
        <v>242</v>
      </c>
      <c r="CK1" s="51" t="s">
        <v>273</v>
      </c>
      <c r="CL1" s="51" t="s">
        <v>304</v>
      </c>
      <c r="CM1" s="52" t="s">
        <v>243</v>
      </c>
      <c r="CN1" s="51" t="s">
        <v>274</v>
      </c>
      <c r="CO1" s="51" t="s">
        <v>305</v>
      </c>
      <c r="CP1" s="52" t="s">
        <v>244</v>
      </c>
      <c r="CQ1" s="51" t="s">
        <v>275</v>
      </c>
      <c r="CR1" s="51" t="s">
        <v>306</v>
      </c>
      <c r="CS1" s="52" t="s">
        <v>245</v>
      </c>
      <c r="CT1" s="51" t="s">
        <v>276</v>
      </c>
      <c r="CU1" s="51" t="s">
        <v>307</v>
      </c>
      <c r="CV1" s="52" t="s">
        <v>246</v>
      </c>
      <c r="CW1" s="51" t="s">
        <v>277</v>
      </c>
      <c r="CX1" s="51" t="s">
        <v>308</v>
      </c>
      <c r="CY1" s="52" t="s">
        <v>247</v>
      </c>
      <c r="CZ1" s="51" t="s">
        <v>278</v>
      </c>
      <c r="DA1" s="51" t="s">
        <v>309</v>
      </c>
      <c r="DB1" s="52" t="s">
        <v>248</v>
      </c>
      <c r="DC1" s="51" t="s">
        <v>279</v>
      </c>
      <c r="DD1" s="51" t="s">
        <v>310</v>
      </c>
      <c r="DE1" s="52" t="s">
        <v>249</v>
      </c>
      <c r="DF1" s="51" t="s">
        <v>280</v>
      </c>
      <c r="DG1" s="51" t="s">
        <v>311</v>
      </c>
      <c r="DH1" s="52" t="s">
        <v>250</v>
      </c>
      <c r="DI1" s="51" t="s">
        <v>281</v>
      </c>
      <c r="DJ1" s="51" t="s">
        <v>312</v>
      </c>
      <c r="DK1" s="52" t="s">
        <v>251</v>
      </c>
      <c r="DL1" s="51" t="s">
        <v>282</v>
      </c>
      <c r="DM1" s="51" t="s">
        <v>313</v>
      </c>
      <c r="DN1" s="52" t="s">
        <v>252</v>
      </c>
      <c r="DO1" s="51" t="s">
        <v>283</v>
      </c>
      <c r="DP1" s="51" t="s">
        <v>314</v>
      </c>
      <c r="DQ1" s="52" t="s">
        <v>253</v>
      </c>
      <c r="DR1" s="51" t="s">
        <v>284</v>
      </c>
      <c r="DS1" s="51" t="s">
        <v>315</v>
      </c>
      <c r="DT1" s="52" t="s">
        <v>254</v>
      </c>
      <c r="DU1" s="51" t="s">
        <v>285</v>
      </c>
      <c r="DV1" s="51" t="s">
        <v>316</v>
      </c>
      <c r="DW1" s="52" t="s">
        <v>255</v>
      </c>
      <c r="DX1" s="51" t="s">
        <v>286</v>
      </c>
      <c r="DY1" s="51" t="s">
        <v>317</v>
      </c>
      <c r="DZ1" s="52" t="s">
        <v>256</v>
      </c>
      <c r="EA1" s="51" t="s">
        <v>287</v>
      </c>
      <c r="EB1" s="51" t="s">
        <v>318</v>
      </c>
      <c r="EC1" s="52" t="s">
        <v>257</v>
      </c>
      <c r="ED1" s="51" t="s">
        <v>288</v>
      </c>
      <c r="EE1" s="51" t="s">
        <v>319</v>
      </c>
      <c r="EF1" s="47" t="s">
        <v>222</v>
      </c>
      <c r="EG1" s="47" t="s">
        <v>223</v>
      </c>
      <c r="EH1" s="47" t="s">
        <v>224</v>
      </c>
      <c r="EI1" s="47" t="s">
        <v>225</v>
      </c>
    </row>
    <row r="2" spans="1:139" s="49" customFormat="1" ht="12">
      <c r="A2" s="50">
        <f>'様式'!Z1</f>
        <v>0</v>
      </c>
      <c r="B2" s="50">
        <f>'様式'!Z3</f>
        <v>0</v>
      </c>
      <c r="C2" s="50">
        <f>'様式'!Z7</f>
        <v>0</v>
      </c>
      <c r="D2" s="54" t="e">
        <f>LEFT('様式'!K20,FIND("：",'様式'!K20)-1)</f>
        <v>#VALUE!</v>
      </c>
      <c r="E2" s="54" t="e">
        <f>LEFT('様式'!K21,FIND("：",'様式'!K21)-1)</f>
        <v>#VALUE!</v>
      </c>
      <c r="F2" s="54">
        <f>'様式'!K22</f>
        <v>0</v>
      </c>
      <c r="G2" s="54">
        <f>'様式'!K23</f>
        <v>0</v>
      </c>
      <c r="H2" s="54">
        <f>'様式'!K24</f>
        <v>0</v>
      </c>
      <c r="I2" s="54">
        <f>'様式'!K25</f>
        <v>0</v>
      </c>
      <c r="J2" s="54" t="e">
        <f>LEFT('様式'!K26,FIND("：",'様式'!K26)-1)</f>
        <v>#VALUE!</v>
      </c>
      <c r="K2" s="54">
        <f>'様式'!K29</f>
        <v>0</v>
      </c>
      <c r="L2" s="54" t="e">
        <f>LEFT('様式'!K30,FIND("：",'様式'!K30)-1)</f>
        <v>#VALUE!</v>
      </c>
      <c r="M2" s="54" t="e">
        <f>LEFT('様式'!K31,FIND("：",'様式'!K31)-1)</f>
        <v>#VALUE!</v>
      </c>
      <c r="N2" s="54" t="e">
        <f>LEFT('様式'!Y31,FIND("：",'様式'!Y31)-1)</f>
        <v>#VALUE!</v>
      </c>
      <c r="O2" s="54">
        <f>'様式'!K32</f>
        <v>0</v>
      </c>
      <c r="P2" s="54">
        <f>'様式'!K33</f>
        <v>0</v>
      </c>
      <c r="Q2" s="54">
        <f>'様式'!K34</f>
        <v>0</v>
      </c>
      <c r="R2" s="54">
        <f>IF('様式'!K35="","",'様式'!K35&amp;"@"&amp;'様式'!R35)</f>
      </c>
      <c r="S2" s="54" t="e">
        <f>LEFT('様式'!K36,FIND("：",'様式'!K36)-1)</f>
        <v>#VALUE!</v>
      </c>
      <c r="T2" s="54" t="e">
        <f>LEFT('様式'!K37,FIND("：",'様式'!K37)-1)</f>
        <v>#VALUE!</v>
      </c>
      <c r="U2" s="54">
        <f>IF('様式'!AC37="","",LEFT('様式'!AC37,FIND("：",'様式'!AC37)-1))</f>
      </c>
      <c r="V2" s="54">
        <f>'様式'!K40</f>
        <v>0</v>
      </c>
      <c r="W2" s="54">
        <f>'様式'!K41</f>
        <v>0</v>
      </c>
      <c r="X2" s="54">
        <f>'様式'!K42</f>
        <v>0</v>
      </c>
      <c r="Y2" s="54">
        <f>'様式'!K43</f>
        <v>0</v>
      </c>
      <c r="Z2" s="54">
        <f>'様式'!K44</f>
        <v>0</v>
      </c>
      <c r="AA2" s="54" t="e">
        <f>LEFT('様式'!Y44,FIND("：",'様式'!Y44)-1)</f>
        <v>#VALUE!</v>
      </c>
      <c r="AB2" s="54">
        <f>'様式'!K45</f>
        <v>0</v>
      </c>
      <c r="AC2" s="54">
        <f>'様式'!K46</f>
        <v>0</v>
      </c>
      <c r="AD2" s="54">
        <f>'様式'!AA46</f>
        <v>0</v>
      </c>
      <c r="AE2" s="54">
        <f>IF('様式'!K47="","",'様式'!K47&amp;"@"&amp;'様式'!R47)</f>
      </c>
      <c r="AF2" s="54" t="e">
        <f>LEFT('様式'!K48,FIND("：",'様式'!K48)-1)</f>
        <v>#VALUE!</v>
      </c>
      <c r="AG2" s="54" t="e">
        <f>LEFT('様式'!K51,FIND("：",'様式'!K51)-1)</f>
        <v>#VALUE!</v>
      </c>
      <c r="AH2" s="54">
        <f>'様式'!K52</f>
        <v>0</v>
      </c>
      <c r="AI2" s="54">
        <f>'様式'!S53</f>
      </c>
      <c r="AJ2" s="54">
        <f>'様式'!S54</f>
      </c>
      <c r="AK2" s="51" t="e">
        <f>LEFT('様式'!K58,FIND("：",'様式'!K58)-1)</f>
        <v>#VALUE!</v>
      </c>
      <c r="AL2" s="51">
        <f>'様式'!N58</f>
        <v>0</v>
      </c>
      <c r="AM2" s="51">
        <f>'様式'!R58</f>
        <v>0</v>
      </c>
      <c r="AN2" s="51" t="e">
        <f>LEFT('様式'!K59,FIND("：",'様式'!K59)-1)</f>
        <v>#VALUE!</v>
      </c>
      <c r="AO2" s="51">
        <f>'様式'!N59</f>
        <v>0</v>
      </c>
      <c r="AP2" s="51">
        <f>'様式'!R59</f>
        <v>0</v>
      </c>
      <c r="AQ2" s="51" t="e">
        <f>LEFT('様式'!K60,FIND("：",'様式'!K60)-1)</f>
        <v>#VALUE!</v>
      </c>
      <c r="AR2" s="51">
        <f>'様式'!N60</f>
        <v>0</v>
      </c>
      <c r="AS2" s="53">
        <f>'様式'!R60</f>
        <v>0</v>
      </c>
      <c r="AT2" s="51" t="e">
        <f>LEFT('様式'!K61,FIND("：",'様式'!K61)-1)</f>
        <v>#VALUE!</v>
      </c>
      <c r="AU2" s="51">
        <f>'様式'!N61</f>
        <v>0</v>
      </c>
      <c r="AV2" s="53">
        <f>'様式'!R61</f>
        <v>0</v>
      </c>
      <c r="AW2" s="51" t="e">
        <f>LEFT('様式'!K62,FIND("：",'様式'!K62)-1)</f>
        <v>#VALUE!</v>
      </c>
      <c r="AX2" s="51">
        <f>'様式'!N62</f>
        <v>0</v>
      </c>
      <c r="AY2" s="53">
        <f>'様式'!R62</f>
        <v>0</v>
      </c>
      <c r="AZ2" s="51" t="e">
        <f>LEFT('様式'!K63,FIND("：",'様式'!K63)-1)</f>
        <v>#VALUE!</v>
      </c>
      <c r="BA2" s="51">
        <f>'様式'!N63</f>
        <v>0</v>
      </c>
      <c r="BB2" s="53">
        <f>'様式'!R63</f>
        <v>0</v>
      </c>
      <c r="BC2" s="51" t="e">
        <f>LEFT('様式'!K64,FIND("：",'様式'!K64)-1)</f>
        <v>#VALUE!</v>
      </c>
      <c r="BD2" s="51">
        <f>'様式'!N64</f>
        <v>0</v>
      </c>
      <c r="BE2" s="53">
        <f>'様式'!R64</f>
        <v>0</v>
      </c>
      <c r="BF2" s="51" t="e">
        <f>LEFT('様式'!K65,FIND("：",'様式'!K65)-1)</f>
        <v>#VALUE!</v>
      </c>
      <c r="BG2" s="51">
        <f>'様式'!N65</f>
        <v>0</v>
      </c>
      <c r="BH2" s="53">
        <f>'様式'!R65</f>
        <v>0</v>
      </c>
      <c r="BI2" s="51" t="e">
        <f>LEFT('様式'!K66,FIND("：",'様式'!K66)-1)</f>
        <v>#VALUE!</v>
      </c>
      <c r="BJ2" s="51">
        <f>'様式'!N66</f>
        <v>0</v>
      </c>
      <c r="BK2" s="53">
        <f>'様式'!R66</f>
        <v>0</v>
      </c>
      <c r="BL2" s="51" t="e">
        <f>LEFT('様式'!K67,FIND("：",'様式'!K67)-1)</f>
        <v>#VALUE!</v>
      </c>
      <c r="BM2" s="51">
        <f>'様式'!N67</f>
        <v>0</v>
      </c>
      <c r="BN2" s="53">
        <f>'様式'!R67</f>
        <v>0</v>
      </c>
      <c r="BO2" s="51" t="e">
        <f>LEFT('様式'!K68,FIND("：",'様式'!K68)-1)</f>
        <v>#VALUE!</v>
      </c>
      <c r="BP2" s="51">
        <f>'様式'!N68</f>
        <v>0</v>
      </c>
      <c r="BQ2" s="53">
        <f>'様式'!R68</f>
        <v>0</v>
      </c>
      <c r="BR2" s="51" t="e">
        <f>LEFT('様式'!K69,FIND("：",'様式'!K69)-1)</f>
        <v>#VALUE!</v>
      </c>
      <c r="BS2" s="51">
        <f>'様式'!N69</f>
        <v>0</v>
      </c>
      <c r="BT2" s="53">
        <f>'様式'!R69</f>
        <v>0</v>
      </c>
      <c r="BU2" s="51" t="e">
        <f>LEFT('様式'!K70,FIND("：",'様式'!K70)-1)</f>
        <v>#VALUE!</v>
      </c>
      <c r="BV2" s="51">
        <f>'様式'!N70</f>
        <v>0</v>
      </c>
      <c r="BW2" s="53">
        <f>'様式'!R70</f>
        <v>0</v>
      </c>
      <c r="BX2" s="51" t="e">
        <f>LEFT('様式'!K71,FIND("：",'様式'!K71)-1)</f>
        <v>#VALUE!</v>
      </c>
      <c r="BY2" s="51">
        <f>'様式'!N71</f>
        <v>0</v>
      </c>
      <c r="BZ2" s="53">
        <f>'様式'!R71</f>
        <v>0</v>
      </c>
      <c r="CA2" s="51" t="e">
        <f>LEFT('様式'!K72,FIND("：",'様式'!K72)-1)</f>
        <v>#VALUE!</v>
      </c>
      <c r="CB2" s="51">
        <f>'様式'!N72</f>
        <v>0</v>
      </c>
      <c r="CC2" s="53">
        <f>'様式'!R72</f>
        <v>0</v>
      </c>
      <c r="CD2" s="51" t="e">
        <f>LEFT('様式'!K73,FIND("：",'様式'!K73)-1)</f>
        <v>#VALUE!</v>
      </c>
      <c r="CE2" s="51">
        <f>'様式'!N73</f>
        <v>0</v>
      </c>
      <c r="CF2" s="53">
        <f>'様式'!R73</f>
        <v>0</v>
      </c>
      <c r="CG2" s="51" t="e">
        <f>LEFT('様式'!K74,FIND("：",'様式'!K74)-1)</f>
        <v>#VALUE!</v>
      </c>
      <c r="CH2" s="51">
        <f>'様式'!N74</f>
        <v>0</v>
      </c>
      <c r="CI2" s="53">
        <f>'様式'!R74</f>
        <v>0</v>
      </c>
      <c r="CJ2" s="51" t="e">
        <f>LEFT('様式'!K75,FIND("：",'様式'!K75)-1)</f>
        <v>#VALUE!</v>
      </c>
      <c r="CK2" s="51">
        <f>'様式'!N75</f>
        <v>0</v>
      </c>
      <c r="CL2" s="53">
        <f>'様式'!R75</f>
        <v>0</v>
      </c>
      <c r="CM2" s="51" t="e">
        <f>LEFT('様式'!K76,FIND("：",'様式'!K76)-1)</f>
        <v>#VALUE!</v>
      </c>
      <c r="CN2" s="51">
        <f>'様式'!N76</f>
        <v>0</v>
      </c>
      <c r="CO2" s="53">
        <f>'様式'!R76</f>
        <v>0</v>
      </c>
      <c r="CP2" s="51" t="e">
        <f>LEFT('様式'!K77,FIND("：",'様式'!K77)-1)</f>
        <v>#VALUE!</v>
      </c>
      <c r="CQ2" s="51">
        <f>'様式'!N77</f>
        <v>0</v>
      </c>
      <c r="CR2" s="53">
        <f>'様式'!R77</f>
        <v>0</v>
      </c>
      <c r="CS2" s="51" t="e">
        <f>LEFT('様式'!K78,FIND("：",'様式'!K78)-1)</f>
        <v>#VALUE!</v>
      </c>
      <c r="CT2" s="51">
        <f>'様式'!N78</f>
        <v>0</v>
      </c>
      <c r="CU2" s="53">
        <f>'様式'!R78</f>
        <v>0</v>
      </c>
      <c r="CV2" s="51" t="e">
        <f>LEFT('様式'!K79,FIND("：",'様式'!K79)-1)</f>
        <v>#VALUE!</v>
      </c>
      <c r="CW2" s="51">
        <f>'様式'!N79</f>
        <v>0</v>
      </c>
      <c r="CX2" s="53">
        <f>'様式'!R79</f>
        <v>0</v>
      </c>
      <c r="CY2" s="51" t="e">
        <f>LEFT('様式'!K80,FIND("：",'様式'!K80)-1)</f>
        <v>#VALUE!</v>
      </c>
      <c r="CZ2" s="51">
        <f>'様式'!N80</f>
        <v>0</v>
      </c>
      <c r="DA2" s="53">
        <f>'様式'!R80</f>
        <v>0</v>
      </c>
      <c r="DB2" s="51" t="e">
        <f>LEFT('様式'!K81,FIND("：",'様式'!K81)-1)</f>
        <v>#VALUE!</v>
      </c>
      <c r="DC2" s="51">
        <f>'様式'!N81</f>
        <v>0</v>
      </c>
      <c r="DD2" s="53">
        <f>'様式'!R81</f>
        <v>0</v>
      </c>
      <c r="DE2" s="51" t="e">
        <f>LEFT('様式'!K82,FIND("：",'様式'!K82)-1)</f>
        <v>#VALUE!</v>
      </c>
      <c r="DF2" s="51">
        <f>'様式'!N82</f>
        <v>0</v>
      </c>
      <c r="DG2" s="53">
        <f>'様式'!R82</f>
        <v>0</v>
      </c>
      <c r="DH2" s="51" t="e">
        <f>LEFT('様式'!K83,FIND("：",'様式'!K83)-1)</f>
        <v>#VALUE!</v>
      </c>
      <c r="DI2" s="51">
        <f>'様式'!N83</f>
        <v>0</v>
      </c>
      <c r="DJ2" s="53">
        <f>'様式'!R83</f>
        <v>0</v>
      </c>
      <c r="DK2" s="51" t="e">
        <f>LEFT('様式'!K84,FIND("：",'様式'!K84)-1)</f>
        <v>#VALUE!</v>
      </c>
      <c r="DL2" s="51">
        <f>'様式'!N84</f>
        <v>0</v>
      </c>
      <c r="DM2" s="53">
        <f>'様式'!R84</f>
        <v>0</v>
      </c>
      <c r="DN2" s="51" t="e">
        <f>LEFT('様式'!K85,FIND("：",'様式'!K85)-1)</f>
        <v>#VALUE!</v>
      </c>
      <c r="DO2" s="51">
        <f>'様式'!N85</f>
        <v>0</v>
      </c>
      <c r="DP2" s="53">
        <f>'様式'!R85</f>
        <v>0</v>
      </c>
      <c r="DQ2" s="51" t="e">
        <f>LEFT('様式'!K86,FIND("：",'様式'!K86)-1)</f>
        <v>#VALUE!</v>
      </c>
      <c r="DR2" s="51">
        <f>'様式'!N86</f>
        <v>0</v>
      </c>
      <c r="DS2" s="53">
        <f>'様式'!R86</f>
        <v>0</v>
      </c>
      <c r="DT2" s="51" t="e">
        <f>LEFT('様式'!K87,FIND("：",'様式'!K87)-1)</f>
        <v>#VALUE!</v>
      </c>
      <c r="DU2" s="51">
        <f>'様式'!N87</f>
        <v>0</v>
      </c>
      <c r="DV2" s="53">
        <f>'様式'!R87</f>
        <v>0</v>
      </c>
      <c r="DW2" s="51" t="e">
        <f>LEFT('様式'!K88,FIND("：",'様式'!K88)-1)</f>
        <v>#VALUE!</v>
      </c>
      <c r="DX2" s="51">
        <f>'様式'!N88</f>
        <v>0</v>
      </c>
      <c r="DY2" s="53">
        <f>'様式'!R88</f>
        <v>0</v>
      </c>
      <c r="DZ2" s="51" t="e">
        <f>LEFT('様式'!K89,FIND("：",'様式'!K89)-1)</f>
        <v>#VALUE!</v>
      </c>
      <c r="EA2" s="51">
        <f>'様式'!N89</f>
        <v>0</v>
      </c>
      <c r="EB2" s="53">
        <f>'様式'!R89</f>
        <v>0</v>
      </c>
      <c r="EC2" s="51" t="e">
        <f>LEFT('様式'!K90,FIND("：",'様式'!K90)-1)</f>
        <v>#VALUE!</v>
      </c>
      <c r="ED2" s="51">
        <f>'様式'!N90</f>
        <v>0</v>
      </c>
      <c r="EE2" s="53">
        <f>'様式'!R90</f>
        <v>0</v>
      </c>
      <c r="EF2" s="47">
        <f>'様式'!K93</f>
        <v>0</v>
      </c>
      <c r="EG2" s="47">
        <f>'様式'!K94</f>
        <v>0</v>
      </c>
      <c r="EH2" s="47">
        <f>'様式'!K95</f>
        <v>0</v>
      </c>
      <c r="EI2" s="47">
        <f>'様式'!K96</f>
        <v>0</v>
      </c>
    </row>
    <row r="4" ht="12">
      <c r="AP4" s="48"/>
    </row>
    <row r="5" spans="42:108" ht="12">
      <c r="AP5" s="48"/>
      <c r="DA5" s="48"/>
      <c r="DD5" s="48"/>
    </row>
    <row r="6" spans="47:120" ht="12">
      <c r="AU6" s="48"/>
      <c r="CC6" s="48"/>
      <c r="CF6" s="48"/>
      <c r="CN6" s="48"/>
      <c r="CQ6" s="48"/>
      <c r="DM6" s="48"/>
      <c r="DP6" s="48"/>
    </row>
    <row r="7" spans="64:131" ht="12">
      <c r="BL7" s="48"/>
      <c r="CC7" s="48"/>
      <c r="CF7" s="48"/>
      <c r="CN7" s="48"/>
      <c r="CQ7" s="48"/>
      <c r="DX7" s="48"/>
      <c r="EA7" s="48"/>
    </row>
    <row r="8" spans="64:131" ht="12">
      <c r="BL8" s="48"/>
      <c r="BO8" s="48"/>
      <c r="CC8" s="48"/>
      <c r="CF8" s="48"/>
      <c r="CN8" s="48"/>
      <c r="CQ8" s="48"/>
      <c r="DX8" s="48"/>
      <c r="EA8" s="48"/>
    </row>
    <row r="9" spans="1:131" ht="12">
      <c r="A9" s="49"/>
      <c r="BL9" s="48"/>
      <c r="BO9" s="48"/>
      <c r="CC9" s="48"/>
      <c r="CF9" s="48"/>
      <c r="DX9" s="48"/>
      <c r="EA9" s="48"/>
    </row>
    <row r="10" spans="64:131" ht="12">
      <c r="BL10" s="48"/>
      <c r="BO10" s="48"/>
      <c r="CC10" s="48"/>
      <c r="CF10" s="48"/>
      <c r="DX10" s="48"/>
      <c r="EA10" s="48"/>
    </row>
    <row r="11" spans="64:131" ht="12">
      <c r="BL11" s="48"/>
      <c r="BO11" s="48"/>
      <c r="DX11" s="48"/>
      <c r="EA11" s="48"/>
    </row>
    <row r="12" ht="12">
      <c r="DP12" s="48"/>
    </row>
    <row r="13" ht="12">
      <c r="DP13" s="48"/>
    </row>
    <row r="14" ht="12">
      <c r="DP14" s="48"/>
    </row>
    <row r="15" ht="12">
      <c r="DP15" s="48"/>
    </row>
    <row r="16" ht="12">
      <c r="DP16" s="48"/>
    </row>
    <row r="17" ht="12">
      <c r="DD17" s="48"/>
    </row>
    <row r="18" ht="12">
      <c r="DD18" s="48"/>
    </row>
    <row r="34" ht="12">
      <c r="BO34" s="48"/>
    </row>
    <row r="35" ht="12">
      <c r="BO35" s="48"/>
    </row>
    <row r="36" ht="12">
      <c r="BO36" s="48"/>
    </row>
    <row r="37" ht="12">
      <c r="BO37" s="48"/>
    </row>
    <row r="38" ht="12">
      <c r="BO38" s="48"/>
    </row>
    <row r="39" ht="12">
      <c r="BO39" s="48"/>
    </row>
    <row r="40" ht="12">
      <c r="BO40" s="48"/>
    </row>
    <row r="43" spans="1:9" ht="12">
      <c r="A43" s="48"/>
      <c r="D43" s="48"/>
      <c r="E43" s="48"/>
      <c r="F43" s="48"/>
      <c r="G43" s="48"/>
      <c r="H43" s="48"/>
      <c r="I43" s="48"/>
    </row>
    <row r="78" ht="12">
      <c r="C78" s="48"/>
    </row>
    <row r="79" ht="12">
      <c r="C79" s="48"/>
    </row>
    <row r="80" ht="12">
      <c r="C80" s="48"/>
    </row>
    <row r="81" ht="12">
      <c r="C81" s="48"/>
    </row>
    <row r="82" ht="12">
      <c r="C82" s="48"/>
    </row>
    <row r="83" ht="12">
      <c r="C83" s="48"/>
    </row>
    <row r="84" ht="12">
      <c r="C84" s="48"/>
    </row>
    <row r="85" ht="12">
      <c r="C85" s="48"/>
    </row>
    <row r="86" ht="12">
      <c r="C86" s="48"/>
    </row>
    <row r="87" ht="12">
      <c r="C87" s="48"/>
    </row>
    <row r="88" ht="12">
      <c r="C88" s="48"/>
    </row>
    <row r="89" ht="12">
      <c r="C89" s="48"/>
    </row>
    <row r="90" ht="12">
      <c r="C90" s="48"/>
    </row>
    <row r="91" ht="12">
      <c r="C91" s="48"/>
    </row>
    <row r="92" ht="12">
      <c r="C92" s="48"/>
    </row>
    <row r="93" ht="12">
      <c r="C93" s="48"/>
    </row>
    <row r="94" ht="12">
      <c r="C94" s="48"/>
    </row>
    <row r="95" ht="12">
      <c r="C95" s="48"/>
    </row>
    <row r="96" ht="12">
      <c r="C96" s="48"/>
    </row>
    <row r="97" ht="12">
      <c r="C97" s="48"/>
    </row>
    <row r="98" ht="12">
      <c r="C98" s="48"/>
    </row>
    <row r="99" ht="12">
      <c r="C99" s="48"/>
    </row>
    <row r="100" ht="12">
      <c r="C100" s="48"/>
    </row>
    <row r="101" ht="12">
      <c r="C101" s="48"/>
    </row>
    <row r="102" ht="12">
      <c r="C102" s="48"/>
    </row>
    <row r="103" ht="12">
      <c r="C103" s="48"/>
    </row>
    <row r="104" ht="12">
      <c r="C104" s="48"/>
    </row>
    <row r="105" ht="12">
      <c r="C105" s="48"/>
    </row>
    <row r="106" ht="12">
      <c r="C106" s="48"/>
    </row>
    <row r="107" ht="12">
      <c r="C107" s="48"/>
    </row>
    <row r="108" ht="12">
      <c r="C108" s="48"/>
    </row>
    <row r="109" ht="12">
      <c r="C109" s="48"/>
    </row>
    <row r="110" ht="12">
      <c r="C110" s="48"/>
    </row>
  </sheetData>
  <sheetProtection password="CC09"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建設工事入札参加資格審査申請書</dc:title>
  <dc:subject/>
  <dc:creator>onomichi</dc:creator>
  <cp:keywords/>
  <dc:description/>
  <cp:lastModifiedBy>島村　啓二</cp:lastModifiedBy>
  <cp:lastPrinted>2020-02-03T07:19:10Z</cp:lastPrinted>
  <dcterms:created xsi:type="dcterms:W3CDTF">2001-10-10T01:02:46Z</dcterms:created>
  <dcterms:modified xsi:type="dcterms:W3CDTF">2023-03-09T02:43:45Z</dcterms:modified>
  <cp:category/>
  <cp:version/>
  <cp:contentType/>
  <cp:contentStatus/>
</cp:coreProperties>
</file>