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210" tabRatio="405"/>
  </bookViews>
  <sheets>
    <sheet name="記入例（３月途中に開業）" sheetId="4" r:id="rId1"/>
  </sheets>
  <definedNames>
    <definedName name="_xlnm.Print_Area" localSheetId="0">'記入例（３月途中に開業）'!$A$1:$AB$44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7" i="4" l="1"/>
  <c r="AE7" i="4" l="1"/>
  <c r="AD7" i="4"/>
  <c r="AD27" i="4" l="1"/>
  <c r="N28" i="4" l="1"/>
  <c r="AE29" i="4" s="1"/>
  <c r="AD29" i="4" s="1"/>
  <c r="N30" i="4"/>
  <c r="AE31" i="4" s="1"/>
  <c r="AD31" i="4" s="1"/>
  <c r="X26" i="4"/>
  <c r="X28" i="4"/>
  <c r="X30" i="4" l="1"/>
  <c r="R7" i="4"/>
  <c r="X7" i="4"/>
</calcChain>
</file>

<file path=xl/sharedStrings.xml><?xml version="1.0" encoding="utf-8"?>
<sst xmlns="http://schemas.openxmlformats.org/spreadsheetml/2006/main" count="79" uniqueCount="52">
  <si>
    <t>円</t>
    <rPh sb="0" eb="1">
      <t>エン</t>
    </rPh>
    <phoneticPr fontId="3"/>
  </si>
  <si>
    <t>売上高と前年比計算</t>
    <rPh sb="0" eb="2">
      <t>ウリアゲ</t>
    </rPh>
    <rPh sb="2" eb="3">
      <t>ダカ</t>
    </rPh>
    <rPh sb="4" eb="6">
      <t>ゼンネン</t>
    </rPh>
    <rPh sb="6" eb="7">
      <t>ヒ</t>
    </rPh>
    <rPh sb="7" eb="9">
      <t>ケイサン</t>
    </rPh>
    <phoneticPr fontId="3"/>
  </si>
  <si>
    <t>月</t>
    <rPh sb="0" eb="1">
      <t>ツキ</t>
    </rPh>
    <phoneticPr fontId="3"/>
  </si>
  <si>
    <t>【前年比の計算】</t>
    <rPh sb="1" eb="4">
      <t>ゼンネンヒ</t>
    </rPh>
    <rPh sb="5" eb="7">
      <t>ケイサン</t>
    </rPh>
    <phoneticPr fontId="3"/>
  </si>
  <si>
    <t>×</t>
    <phoneticPr fontId="3"/>
  </si>
  <si>
    <t>住　　　　　所</t>
    <rPh sb="0" eb="1">
      <t>ジュウ</t>
    </rPh>
    <rPh sb="6" eb="7">
      <t>ショ</t>
    </rPh>
    <phoneticPr fontId="3"/>
  </si>
  <si>
    <t>申請者名称</t>
    <rPh sb="0" eb="3">
      <t>シンセイシャ</t>
    </rPh>
    <rPh sb="3" eb="5">
      <t>メイショウ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</si>
  <si>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</si>
  <si>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上記の内容に相違ありません。</t>
    <rPh sb="0" eb="2">
      <t>ジョウキ</t>
    </rPh>
    <rPh sb="3" eb="5">
      <t>ナイヨウ</t>
    </rPh>
    <rPh sb="6" eb="8">
      <t>ソウイ</t>
    </rPh>
    <phoneticPr fontId="3"/>
  </si>
  <si>
    <t>事業所賃料の内容</t>
    <rPh sb="0" eb="3">
      <t>ジギョウショ</t>
    </rPh>
    <rPh sb="3" eb="5">
      <t>チンリョウ</t>
    </rPh>
    <rPh sb="6" eb="8">
      <t>ナイヨウ</t>
    </rPh>
    <phoneticPr fontId="3"/>
  </si>
  <si>
    <t>＋</t>
    <phoneticPr fontId="3"/>
  </si>
  <si>
    <t>×１／３＝</t>
    <phoneticPr fontId="3"/>
  </si>
  <si>
    <t>＝</t>
    <phoneticPr fontId="3"/>
  </si>
  <si>
    <t>②</t>
    <phoneticPr fontId="3"/>
  </si>
  <si>
    <t>③</t>
    <phoneticPr fontId="3"/>
  </si>
  <si>
    <t>④</t>
    <phoneticPr fontId="3"/>
  </si>
  <si>
    <t>％</t>
    <phoneticPr fontId="3"/>
  </si>
  <si>
    <t>①</t>
    <phoneticPr fontId="3"/>
  </si>
  <si>
    <t>100　（％）</t>
    <phoneticPr fontId="3"/>
  </si>
  <si>
    <t>　</t>
    <phoneticPr fontId="3"/>
  </si>
  <si>
    <t>50,000円と記入）</t>
  </si>
  <si>
    <t>日</t>
    <rPh sb="0" eb="1">
      <t>ヒ</t>
    </rPh>
    <phoneticPr fontId="3"/>
  </si>
  <si>
    <t>2020年4月～11月</t>
    <rPh sb="4" eb="5">
      <t>ネン</t>
    </rPh>
    <rPh sb="6" eb="7">
      <t>ガツ</t>
    </rPh>
    <rPh sb="10" eb="11">
      <t>ガツ</t>
    </rPh>
    <phoneticPr fontId="3"/>
  </si>
  <si>
    <t>（3）以下の計算式より前年比①を計算・記入する。</t>
    <phoneticPr fontId="3"/>
  </si>
  <si>
    <t>賃料（家賃）
㋕</t>
    <rPh sb="0" eb="2">
      <t>チンリョウ</t>
    </rPh>
    <rPh sb="3" eb="5">
      <t>ヤチン</t>
    </rPh>
    <phoneticPr fontId="3"/>
  </si>
  <si>
    <t>賃料（地代）
㋖</t>
    <rPh sb="0" eb="2">
      <t>チンリョウ</t>
    </rPh>
    <rPh sb="3" eb="5">
      <t>チダイ</t>
    </rPh>
    <phoneticPr fontId="3"/>
  </si>
  <si>
    <t>（2）4月から11月の範囲で選択した対象月を㋓、売上高を㋔に記入する。</t>
    <rPh sb="4" eb="5">
      <t>ガツ</t>
    </rPh>
    <rPh sb="9" eb="10">
      <t>ガツ</t>
    </rPh>
    <rPh sb="11" eb="13">
      <t>ハンイ</t>
    </rPh>
    <rPh sb="14" eb="16">
      <t>センタク</t>
    </rPh>
    <rPh sb="18" eb="20">
      <t>タイショウ</t>
    </rPh>
    <rPh sb="20" eb="21">
      <t>ツキ</t>
    </rPh>
    <rPh sb="24" eb="26">
      <t>ウリアゲ</t>
    </rPh>
    <rPh sb="26" eb="27">
      <t>ダカ</t>
    </rPh>
    <rPh sb="30" eb="32">
      <t>キニュウ</t>
    </rPh>
    <phoneticPr fontId="3"/>
  </si>
  <si>
    <t>（4）申請日の直前１ヶ月に支払った家賃と地代を、それぞれ㋕と㋖に記入する。</t>
    <rPh sb="3" eb="5">
      <t>シンセイ</t>
    </rPh>
    <rPh sb="5" eb="6">
      <t>ビ</t>
    </rPh>
    <rPh sb="7" eb="9">
      <t>チョクゼン</t>
    </rPh>
    <rPh sb="11" eb="12">
      <t>ゲツ</t>
    </rPh>
    <rPh sb="13" eb="15">
      <t>シハラ</t>
    </rPh>
    <rPh sb="17" eb="19">
      <t>ヤチン</t>
    </rPh>
    <rPh sb="20" eb="22">
      <t>チダイ</t>
    </rPh>
    <rPh sb="32" eb="34">
      <t>キニュウ</t>
    </rPh>
    <phoneticPr fontId="3"/>
  </si>
  <si>
    <t>（6）創業月から申請月までの月数を㋘に記入する。（６カ月を超える場合は、６カ月と記入）</t>
    <rPh sb="3" eb="5">
      <t>ソウギョウ</t>
    </rPh>
    <rPh sb="5" eb="6">
      <t>ツキ</t>
    </rPh>
    <rPh sb="8" eb="10">
      <t>シンセイ</t>
    </rPh>
    <rPh sb="10" eb="11">
      <t>ツキ</t>
    </rPh>
    <rPh sb="14" eb="16">
      <t>ツキスウ</t>
    </rPh>
    <rPh sb="19" eb="21">
      <t>キニュウ</t>
    </rPh>
    <rPh sb="27" eb="28">
      <t>ゲツ</t>
    </rPh>
    <rPh sb="38" eb="39">
      <t>ゲツ</t>
    </rPh>
    <rPh sb="40" eb="42">
      <t>キニュウ</t>
    </rPh>
    <phoneticPr fontId="3"/>
  </si>
  <si>
    <t>申請基礎額㋗
（上限50,000円）</t>
    <rPh sb="2" eb="4">
      <t>キソ</t>
    </rPh>
    <rPh sb="4" eb="5">
      <t>ガク</t>
    </rPh>
    <rPh sb="8" eb="10">
      <t>ジョウゲン</t>
    </rPh>
    <rPh sb="16" eb="17">
      <t>エン</t>
    </rPh>
    <phoneticPr fontId="3"/>
  </si>
  <si>
    <t>（5）家賃と地代の合計を１／３で乗じた金額を申請基礎額㋗に記入する。（50,000円を超える場合は、</t>
    <rPh sb="3" eb="5">
      <t>ヤチン</t>
    </rPh>
    <rPh sb="6" eb="8">
      <t>チダイ</t>
    </rPh>
    <rPh sb="9" eb="11">
      <t>ゴウケイ</t>
    </rPh>
    <rPh sb="16" eb="17">
      <t>ジョウ</t>
    </rPh>
    <rPh sb="19" eb="21">
      <t>キンガク</t>
    </rPh>
    <rPh sb="24" eb="26">
      <t>キソ</t>
    </rPh>
    <rPh sb="26" eb="27">
      <t>ガク</t>
    </rPh>
    <rPh sb="29" eb="31">
      <t>キニュウ</t>
    </rPh>
    <rPh sb="41" eb="42">
      <t>エン</t>
    </rPh>
    <rPh sb="43" eb="44">
      <t>コ</t>
    </rPh>
    <rPh sb="46" eb="48">
      <t>バアイ</t>
    </rPh>
    <phoneticPr fontId="3"/>
  </si>
  <si>
    <t>対象月　㋐</t>
    <rPh sb="0" eb="2">
      <t>タイショウ</t>
    </rPh>
    <rPh sb="2" eb="3">
      <t>ツキ</t>
    </rPh>
    <phoneticPr fontId="3"/>
  </si>
  <si>
    <t>売上高　㋑</t>
    <rPh sb="0" eb="2">
      <t>ウリアゲ</t>
    </rPh>
    <rPh sb="2" eb="3">
      <t>ダカ</t>
    </rPh>
    <phoneticPr fontId="3"/>
  </si>
  <si>
    <t>開業日数　㋒</t>
    <rPh sb="2" eb="4">
      <t>ニッスウ</t>
    </rPh>
    <phoneticPr fontId="3"/>
  </si>
  <si>
    <t>売上金額　㋓</t>
    <rPh sb="2" eb="4">
      <t>キンガク</t>
    </rPh>
    <phoneticPr fontId="3"/>
  </si>
  <si>
    <t>（㋑-㋔）/㋔×100</t>
    <phoneticPr fontId="3"/>
  </si>
  <si>
    <t>（1）3月の開業日数が25日に満たない場合、3月の開業日数を㋒、売上金額を㋓に記入し、次の計算式を</t>
    <rPh sb="4" eb="5">
      <t>ガツ</t>
    </rPh>
    <rPh sb="8" eb="10">
      <t>ニッスウ</t>
    </rPh>
    <rPh sb="13" eb="14">
      <t>ニチ</t>
    </rPh>
    <rPh sb="15" eb="16">
      <t>ミ</t>
    </rPh>
    <rPh sb="19" eb="21">
      <t>バアイ</t>
    </rPh>
    <rPh sb="23" eb="24">
      <t>ガツ</t>
    </rPh>
    <rPh sb="27" eb="29">
      <t>ニッスウ</t>
    </rPh>
    <rPh sb="32" eb="34">
      <t>ウリアゲ</t>
    </rPh>
    <rPh sb="34" eb="36">
      <t>キンガク</t>
    </rPh>
    <rPh sb="39" eb="41">
      <t>キニュウ</t>
    </rPh>
    <rPh sb="43" eb="44">
      <t>ツギ</t>
    </rPh>
    <rPh sb="45" eb="48">
      <t>ケイサンシキ</t>
    </rPh>
    <phoneticPr fontId="3"/>
  </si>
  <si>
    <t>参考に売上高㋔を記入する。</t>
    <phoneticPr fontId="3"/>
  </si>
  <si>
    <t>　※　開業日数が25日以上の場合、㋒と㋓は記入せず、売上高を㋔に記入する。</t>
    <rPh sb="5" eb="7">
      <t>ニッスウ</t>
    </rPh>
    <rPh sb="10" eb="11">
      <t>ニチ</t>
    </rPh>
    <rPh sb="11" eb="13">
      <t>イジョウ</t>
    </rPh>
    <rPh sb="14" eb="16">
      <t>バアイ</t>
    </rPh>
    <rPh sb="21" eb="23">
      <t>キニュウ</t>
    </rPh>
    <rPh sb="26" eb="28">
      <t>ウリアゲ</t>
    </rPh>
    <rPh sb="28" eb="29">
      <t>ダカ</t>
    </rPh>
    <rPh sb="32" eb="34">
      <t>キニュウ</t>
    </rPh>
    <phoneticPr fontId="3"/>
  </si>
  <si>
    <t>【2020年3月以降に創業した場合】</t>
    <rPh sb="5" eb="6">
      <t>ネン</t>
    </rPh>
    <rPh sb="7" eb="8">
      <t>ガツ</t>
    </rPh>
    <rPh sb="8" eb="10">
      <t>イコウ</t>
    </rPh>
    <rPh sb="11" eb="13">
      <t>ソウギョウ</t>
    </rPh>
    <rPh sb="15" eb="17">
      <t>バアイ</t>
    </rPh>
    <phoneticPr fontId="3"/>
  </si>
  <si>
    <t>申請金額㋙</t>
    <rPh sb="2" eb="4">
      <t>キンガク</t>
    </rPh>
    <phoneticPr fontId="3"/>
  </si>
  <si>
    <t>売上金額　㋓</t>
    <phoneticPr fontId="3"/>
  </si>
  <si>
    <t>2020年4月以降の任意の売上高　㋑　―　2020年3月の売上高　㋔</t>
    <phoneticPr fontId="3"/>
  </si>
  <si>
    <t>2020年3月の売上高　㋔</t>
    <phoneticPr fontId="3"/>
  </si>
  <si>
    <t>尾道市　久保一丁目１５番１号</t>
    <rPh sb="0" eb="3">
      <t>オノミチシ</t>
    </rPh>
    <rPh sb="4" eb="6">
      <t>クボイ</t>
    </rPh>
    <rPh sb="6" eb="14">
      <t>ッチョウメ１５バン１ゴウ</t>
    </rPh>
    <phoneticPr fontId="3"/>
  </si>
  <si>
    <t>（株）尾道商事</t>
    <rPh sb="0" eb="5">
      <t>カブシキガイシャオノミチ</t>
    </rPh>
    <rPh sb="5" eb="7">
      <t>ショウジ</t>
    </rPh>
    <phoneticPr fontId="3"/>
  </si>
  <si>
    <t>代表取締役　尾道　太郎</t>
    <rPh sb="0" eb="2">
      <t>ダイヒョウ</t>
    </rPh>
    <rPh sb="2" eb="5">
      <t>トリシマリヤク</t>
    </rPh>
    <rPh sb="6" eb="8">
      <t>オノミチ</t>
    </rPh>
    <rPh sb="9" eb="11">
      <t>タロウ</t>
    </rPh>
    <phoneticPr fontId="3"/>
  </si>
  <si>
    <t>売上高　㋔
（㋓÷㋒）×２５</t>
    <rPh sb="0" eb="2">
      <t>ウリアゲ</t>
    </rPh>
    <rPh sb="2" eb="3">
      <t>ダカ</t>
    </rPh>
    <phoneticPr fontId="3"/>
  </si>
  <si>
    <t>前年比</t>
    <rPh sb="0" eb="3">
      <t>ゼンネンヒ</t>
    </rPh>
    <phoneticPr fontId="3"/>
  </si>
  <si>
    <t>申請月数㋘</t>
    <rPh sb="2" eb="3">
      <t>ツキ</t>
    </rPh>
    <rPh sb="3" eb="4">
      <t>スウ</t>
    </rPh>
    <phoneticPr fontId="3"/>
  </si>
  <si>
    <t>（7）申請金額㋙（㋗×㋘）を以下の計算式を参考に記入する。</t>
    <rPh sb="5" eb="7">
      <t>キンガク</t>
    </rPh>
    <rPh sb="13" eb="14">
      <t>ネンヒ</t>
    </rPh>
    <rPh sb="14" eb="16">
      <t>イカ</t>
    </rPh>
    <rPh sb="17" eb="20">
      <t>ケイサンシキ</t>
    </rPh>
    <rPh sb="21" eb="23">
      <t>サンコウ</t>
    </rPh>
    <rPh sb="24" eb="26">
      <t>キニュウ</t>
    </rPh>
    <phoneticPr fontId="3"/>
  </si>
  <si>
    <r>
      <t>売上高等計算シート　</t>
    </r>
    <r>
      <rPr>
        <sz val="14"/>
        <color theme="1"/>
        <rFont val="ＭＳ 明朝"/>
        <family val="1"/>
        <charset val="128"/>
      </rPr>
      <t>Ⅳ</t>
    </r>
    <rPh sb="0" eb="2">
      <t>ウリアゲ</t>
    </rPh>
    <rPh sb="2" eb="3">
      <t>ダカ</t>
    </rPh>
    <rPh sb="3" eb="4">
      <t>トウ</t>
    </rPh>
    <rPh sb="4" eb="6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</si>
</sst>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;&quot;▲ &quot;#,##0.0"/>
    <numFmt numFmtId="178" formatCode="0.0;&quot;▲ &quot;0.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2" fillId="3" borderId="0" xfId="0" applyFont="1" applyFill="1" applyBorder="1" applyProtection="1">
      <alignment vertical="center"/>
    </xf>
    <xf numFmtId="0" fontId="2" fillId="3" borderId="0" xfId="0" applyFont="1" applyFill="1" applyBorder="1" applyAlignment="1" applyProtection="1">
      <alignment vertical="center" shrinkToFit="1"/>
    </xf>
    <xf numFmtId="49" fontId="2" fillId="3" borderId="0" xfId="0" applyNumberFormat="1" applyFont="1" applyFill="1" applyBorder="1" applyProtection="1">
      <alignment vertical="center"/>
    </xf>
    <xf numFmtId="176" fontId="2" fillId="3" borderId="0" xfId="0" applyNumberFormat="1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5" fillId="0" borderId="0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5" fillId="0" borderId="7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7" xfId="0" applyFont="1" applyFill="1" applyBorder="1" applyProtection="1">
      <alignment vertical="center"/>
    </xf>
    <xf numFmtId="38" fontId="6" fillId="0" borderId="7" xfId="1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6" fillId="0" borderId="6" xfId="0" applyFont="1" applyFill="1" applyBorder="1" applyAlignment="1" applyProtection="1">
      <alignment vertical="center" shrinkToFit="1"/>
    </xf>
    <xf numFmtId="0" fontId="6" fillId="0" borderId="12" xfId="0" applyFont="1" applyFill="1" applyBorder="1" applyAlignment="1" applyProtection="1">
      <alignment vertical="center" shrinkToFit="1"/>
    </xf>
    <xf numFmtId="0" fontId="2" fillId="3" borderId="1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 shrinkToFit="1"/>
    </xf>
    <xf numFmtId="0" fontId="2" fillId="5" borderId="0" xfId="0" applyFont="1" applyFill="1" applyProtection="1">
      <alignment vertical="center"/>
    </xf>
    <xf numFmtId="0" fontId="2" fillId="2" borderId="4" xfId="0" applyFont="1" applyFill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176" fontId="2" fillId="0" borderId="0" xfId="0" applyNumberFormat="1" applyFont="1" applyBorder="1" applyAlignment="1" applyProtection="1">
      <alignment horizontal="right" vertical="center"/>
      <protection locked="0"/>
    </xf>
    <xf numFmtId="176" fontId="2" fillId="3" borderId="0" xfId="0" applyNumberFormat="1" applyFont="1" applyFill="1" applyBorder="1" applyAlignment="1" applyProtection="1">
      <alignment horizontal="right" vertical="center"/>
    </xf>
    <xf numFmtId="177" fontId="2" fillId="3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vertical="center"/>
    </xf>
    <xf numFmtId="178" fontId="2" fillId="3" borderId="0" xfId="0" applyNumberFormat="1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shrinkToFit="1"/>
    </xf>
    <xf numFmtId="0" fontId="6" fillId="0" borderId="0" xfId="0" applyFont="1" applyFill="1" applyBorder="1" applyAlignment="1" applyProtection="1">
      <alignment horizontal="right" shrinkToFit="1"/>
    </xf>
    <xf numFmtId="0" fontId="2" fillId="0" borderId="4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 shrinkToFit="1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left" vertical="center"/>
    </xf>
    <xf numFmtId="3" fontId="2" fillId="0" borderId="4" xfId="0" applyNumberFormat="1" applyFont="1" applyBorder="1" applyAlignment="1" applyProtection="1">
      <alignment horizontal="center" vertical="center"/>
      <protection locked="0"/>
    </xf>
    <xf numFmtId="3" fontId="2" fillId="0" borderId="4" xfId="0" applyNumberFormat="1" applyFont="1" applyBorder="1" applyAlignment="1" applyProtection="1">
      <alignment horizontal="center" vertical="center"/>
    </xf>
    <xf numFmtId="3" fontId="2" fillId="0" borderId="3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177" fontId="10" fillId="2" borderId="2" xfId="0" applyNumberFormat="1" applyFont="1" applyFill="1" applyBorder="1" applyAlignment="1" applyProtection="1">
      <alignment horizontal="right" vertical="center"/>
    </xf>
    <xf numFmtId="177" fontId="10" fillId="2" borderId="3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 shrinkToFit="1"/>
    </xf>
    <xf numFmtId="0" fontId="2" fillId="0" borderId="3" xfId="0" applyFont="1" applyBorder="1" applyAlignment="1" applyProtection="1">
      <alignment horizontal="center" vertical="center" wrapText="1" shrinkToFit="1"/>
    </xf>
    <xf numFmtId="0" fontId="2" fillId="0" borderId="4" xfId="0" applyFont="1" applyBorder="1" applyAlignment="1" applyProtection="1">
      <alignment horizontal="center" vertical="center" wrapText="1" shrinkToFit="1"/>
    </xf>
    <xf numFmtId="55" fontId="2" fillId="0" borderId="2" xfId="0" applyNumberFormat="1" applyFont="1" applyBorder="1" applyAlignment="1" applyProtection="1">
      <alignment horizontal="center" vertical="center" wrapText="1" shrinkToFit="1"/>
    </xf>
    <xf numFmtId="55" fontId="2" fillId="0" borderId="3" xfId="0" applyNumberFormat="1" applyFont="1" applyBorder="1" applyAlignment="1" applyProtection="1">
      <alignment horizontal="center" vertical="center" wrapText="1" shrinkToFit="1"/>
    </xf>
    <xf numFmtId="55" fontId="2" fillId="0" borderId="4" xfId="0" applyNumberFormat="1" applyFont="1" applyBorder="1" applyAlignment="1" applyProtection="1">
      <alignment horizontal="center" vertical="center" wrapText="1" shrinkToFit="1"/>
    </xf>
    <xf numFmtId="0" fontId="2" fillId="0" borderId="8" xfId="0" applyFont="1" applyBorder="1" applyAlignment="1" applyProtection="1">
      <alignment horizontal="center" wrapText="1"/>
    </xf>
    <xf numFmtId="0" fontId="2" fillId="0" borderId="6" xfId="0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top" shrinkToFit="1"/>
    </xf>
    <xf numFmtId="0" fontId="2" fillId="0" borderId="12" xfId="0" applyFont="1" applyBorder="1" applyAlignment="1" applyProtection="1">
      <alignment horizontal="center" vertical="top" shrinkToFit="1"/>
    </xf>
    <xf numFmtId="0" fontId="2" fillId="0" borderId="13" xfId="0" applyFont="1" applyBorder="1" applyAlignment="1" applyProtection="1">
      <alignment horizontal="center" vertical="top" shrinkToFit="1"/>
    </xf>
    <xf numFmtId="3" fontId="10" fillId="0" borderId="2" xfId="0" applyNumberFormat="1" applyFont="1" applyBorder="1" applyAlignment="1" applyProtection="1">
      <alignment horizontal="right" vertical="center"/>
      <protection locked="0"/>
    </xf>
    <xf numFmtId="3" fontId="10" fillId="0" borderId="3" xfId="0" applyNumberFormat="1" applyFont="1" applyBorder="1" applyAlignment="1" applyProtection="1">
      <alignment horizontal="right" vertical="center"/>
      <protection locked="0"/>
    </xf>
    <xf numFmtId="3" fontId="10" fillId="0" borderId="2" xfId="0" applyNumberFormat="1" applyFont="1" applyBorder="1" applyAlignment="1" applyProtection="1">
      <alignment horizontal="right" vertical="center" wrapText="1" shrinkToFit="1"/>
    </xf>
    <xf numFmtId="3" fontId="10" fillId="0" borderId="3" xfId="0" applyNumberFormat="1" applyFont="1" applyBorder="1" applyAlignment="1" applyProtection="1">
      <alignment horizontal="right" vertical="center" wrapText="1" shrinkToFit="1"/>
    </xf>
    <xf numFmtId="3" fontId="10" fillId="0" borderId="2" xfId="0" applyNumberFormat="1" applyFont="1" applyBorder="1" applyAlignment="1" applyProtection="1">
      <alignment horizontal="right" vertical="center"/>
    </xf>
    <xf numFmtId="3" fontId="10" fillId="0" borderId="3" xfId="0" applyNumberFormat="1" applyFont="1" applyBorder="1" applyAlignment="1" applyProtection="1">
      <alignment horizontal="right" vertical="center"/>
    </xf>
    <xf numFmtId="0" fontId="8" fillId="0" borderId="7" xfId="0" applyFont="1" applyFill="1" applyBorder="1" applyAlignment="1" applyProtection="1">
      <alignment horizontal="right" vertical="center" shrinkToFit="1"/>
    </xf>
    <xf numFmtId="0" fontId="8" fillId="0" borderId="0" xfId="0" applyFont="1" applyFill="1" applyBorder="1" applyAlignment="1" applyProtection="1">
      <alignment horizontal="right" vertical="center" shrinkToFit="1"/>
    </xf>
    <xf numFmtId="0" fontId="8" fillId="0" borderId="1" xfId="0" applyFont="1" applyFill="1" applyBorder="1" applyAlignment="1" applyProtection="1">
      <alignment horizontal="right" vertical="center" shrinkToFit="1"/>
    </xf>
    <xf numFmtId="0" fontId="2" fillId="3" borderId="12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left" vertical="center"/>
    </xf>
    <xf numFmtId="38" fontId="6" fillId="4" borderId="2" xfId="1" applyFont="1" applyFill="1" applyBorder="1" applyAlignment="1" applyProtection="1">
      <alignment horizontal="center" vertical="center" wrapText="1"/>
    </xf>
    <xf numFmtId="38" fontId="6" fillId="4" borderId="3" xfId="1" applyFont="1" applyFill="1" applyBorder="1" applyAlignment="1" applyProtection="1">
      <alignment horizontal="center" vertical="center"/>
    </xf>
    <xf numFmtId="38" fontId="6" fillId="4" borderId="4" xfId="1" applyFont="1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 wrapText="1" shrinkToFit="1"/>
    </xf>
    <xf numFmtId="0" fontId="7" fillId="4" borderId="3" xfId="0" applyFont="1" applyFill="1" applyBorder="1" applyAlignment="1" applyProtection="1">
      <alignment horizontal="center" vertical="center" wrapText="1" shrinkToFit="1"/>
    </xf>
    <xf numFmtId="0" fontId="7" fillId="4" borderId="4" xfId="0" applyFont="1" applyFill="1" applyBorder="1" applyAlignment="1" applyProtection="1">
      <alignment horizontal="center" vertical="center" wrapText="1" shrinkToFit="1"/>
    </xf>
    <xf numFmtId="38" fontId="7" fillId="4" borderId="2" xfId="1" applyFont="1" applyFill="1" applyBorder="1" applyAlignment="1" applyProtection="1">
      <alignment horizontal="center" vertical="center" wrapText="1"/>
    </xf>
    <xf numFmtId="38" fontId="7" fillId="4" borderId="3" xfId="1" applyFont="1" applyFill="1" applyBorder="1" applyAlignment="1" applyProtection="1">
      <alignment horizontal="center" vertical="center" wrapText="1"/>
    </xf>
    <xf numFmtId="38" fontId="7" fillId="4" borderId="4" xfId="1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left" vertical="center"/>
    </xf>
    <xf numFmtId="3" fontId="11" fillId="0" borderId="8" xfId="0" applyNumberFormat="1" applyFont="1" applyFill="1" applyBorder="1" applyAlignment="1" applyProtection="1">
      <alignment horizontal="right" vertical="center" shrinkToFit="1"/>
    </xf>
    <xf numFmtId="3" fontId="11" fillId="0" borderId="6" xfId="0" applyNumberFormat="1" applyFont="1" applyFill="1" applyBorder="1" applyAlignment="1" applyProtection="1">
      <alignment horizontal="right" vertical="center" shrinkToFit="1"/>
    </xf>
    <xf numFmtId="3" fontId="11" fillId="0" borderId="11" xfId="0" applyNumberFormat="1" applyFont="1" applyFill="1" applyBorder="1" applyAlignment="1" applyProtection="1">
      <alignment horizontal="right" vertical="center" shrinkToFit="1"/>
    </xf>
    <xf numFmtId="3" fontId="11" fillId="0" borderId="12" xfId="0" applyNumberFormat="1" applyFont="1" applyFill="1" applyBorder="1" applyAlignment="1" applyProtection="1">
      <alignment horizontal="right" vertical="center" shrinkToFit="1"/>
    </xf>
    <xf numFmtId="0" fontId="6" fillId="0" borderId="9" xfId="0" applyFont="1" applyFill="1" applyBorder="1" applyAlignment="1" applyProtection="1">
      <alignment horizontal="center" shrinkToFit="1"/>
    </xf>
    <xf numFmtId="0" fontId="6" fillId="0" borderId="13" xfId="0" applyFont="1" applyFill="1" applyBorder="1" applyAlignment="1" applyProtection="1">
      <alignment horizontal="center" shrinkToFit="1"/>
    </xf>
    <xf numFmtId="0" fontId="6" fillId="0" borderId="10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11" fillId="0" borderId="8" xfId="0" applyFont="1" applyFill="1" applyBorder="1" applyAlignment="1" applyProtection="1">
      <alignment horizontal="right" vertical="center" shrinkToFit="1"/>
    </xf>
    <xf numFmtId="0" fontId="11" fillId="0" borderId="6" xfId="0" applyFont="1" applyFill="1" applyBorder="1" applyAlignment="1" applyProtection="1">
      <alignment horizontal="right" vertical="center" shrinkToFit="1"/>
    </xf>
    <xf numFmtId="0" fontId="11" fillId="0" borderId="11" xfId="0" applyFont="1" applyFill="1" applyBorder="1" applyAlignment="1" applyProtection="1">
      <alignment horizontal="right" vertical="center" shrinkToFit="1"/>
    </xf>
    <xf numFmtId="0" fontId="11" fillId="0" borderId="12" xfId="0" applyFont="1" applyFill="1" applyBorder="1" applyAlignment="1" applyProtection="1">
      <alignment horizontal="right" vertical="center" shrinkToFit="1"/>
    </xf>
    <xf numFmtId="0" fontId="2" fillId="0" borderId="5" xfId="0" applyFont="1" applyBorder="1" applyAlignment="1" applyProtection="1">
      <alignment horizontal="center" vertical="center"/>
    </xf>
    <xf numFmtId="3" fontId="10" fillId="0" borderId="2" xfId="0" applyNumberFormat="1" applyFont="1" applyBorder="1" applyAlignment="1" applyProtection="1">
      <alignment horizontal="left" vertical="center"/>
      <protection locked="0"/>
    </xf>
    <xf numFmtId="3" fontId="11" fillId="0" borderId="3" xfId="0" applyNumberFormat="1" applyFont="1" applyBorder="1" applyAlignment="1" applyProtection="1">
      <alignment horizontal="left" vertical="center"/>
      <protection locked="0"/>
    </xf>
    <xf numFmtId="3" fontId="11" fillId="0" borderId="4" xfId="0" applyNumberFormat="1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140804</xdr:colOff>
      <xdr:row>24</xdr:row>
      <xdr:rowOff>442820</xdr:rowOff>
    </xdr:from>
    <xdr:to>
      <xdr:col>10</xdr:col>
      <xdr:colOff>80596</xdr:colOff>
      <xdr:row>27</xdr:row>
      <xdr:rowOff>21980</xdr:rowOff>
    </xdr:to>
    <xdr:sp macro="" textlink="">
      <xdr:nvSpPr>
        <xdr:cNvPr id="2" name="大かっこ 1"/>
        <xdr:cNvSpPr/>
      </xdr:nvSpPr>
      <xdr:spPr>
        <a:xfrm>
          <a:off x="83654" y="5310095"/>
          <a:ext cx="2606792" cy="484035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140804</xdr:colOff>
      <xdr:row>27</xdr:row>
      <xdr:rowOff>3841</xdr:rowOff>
    </xdr:from>
    <xdr:to>
      <xdr:col>10</xdr:col>
      <xdr:colOff>80596</xdr:colOff>
      <xdr:row>29</xdr:row>
      <xdr:rowOff>30262</xdr:rowOff>
    </xdr:to>
    <xdr:sp macro="" textlink="">
      <xdr:nvSpPr>
        <xdr:cNvPr id="3" name="大かっこ 2"/>
        <xdr:cNvSpPr/>
      </xdr:nvSpPr>
      <xdr:spPr>
        <a:xfrm>
          <a:off x="83654" y="5775991"/>
          <a:ext cx="2606792" cy="483621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140804</xdr:colOff>
      <xdr:row>28</xdr:row>
      <xdr:rowOff>227472</xdr:rowOff>
    </xdr:from>
    <xdr:to>
      <xdr:col>10</xdr:col>
      <xdr:colOff>80596</xdr:colOff>
      <xdr:row>30</xdr:row>
      <xdr:rowOff>223630</xdr:rowOff>
    </xdr:to>
    <xdr:sp macro="" textlink="">
      <xdr:nvSpPr>
        <xdr:cNvPr id="4" name="大かっこ 3"/>
        <xdr:cNvSpPr/>
      </xdr:nvSpPr>
      <xdr:spPr>
        <a:xfrm>
          <a:off x="83654" y="6228222"/>
          <a:ext cx="2606792" cy="453358"/>
        </a:xfrm>
        <a:prstGeom prst="bracketPair">
          <a:avLst>
            <a:gd name="adj" fmla="val 12262"/>
          </a:avLst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51289</xdr:colOff>
      <xdr:row>33</xdr:row>
      <xdr:rowOff>234462</xdr:rowOff>
    </xdr:from>
    <xdr:to>
      <xdr:col>14</xdr:col>
      <xdr:colOff>307732</xdr:colOff>
      <xdr:row>35</xdr:row>
      <xdr:rowOff>161193</xdr:rowOff>
    </xdr:to>
    <xdr:sp macro="" textlink="">
      <xdr:nvSpPr>
        <xdr:cNvPr id="5" name="テキスト ボックス 4"/>
        <xdr:cNvSpPr txBox="1"/>
      </xdr:nvSpPr>
      <xdr:spPr>
        <a:xfrm>
          <a:off x="1556239" y="7302012"/>
          <a:ext cx="2494818" cy="4601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/>
            <a:t>※</a:t>
          </a:r>
          <a:r>
            <a:rPr kumimoji="1" lang="ja-JP" altLang="en-US" sz="1200"/>
            <a:t>千円未満端数切捨て</a:t>
          </a:r>
        </a:p>
      </xdr:txBody>
    </xdr:sp>
    <xdr:clientData/>
  </xdr:twoCellAnchor>
  <xdr:twoCellAnchor>
    <xdr:from>
      <xdr:col>11</xdr:col>
      <xdr:colOff>278423</xdr:colOff>
      <xdr:row>12</xdr:row>
      <xdr:rowOff>22936</xdr:rowOff>
    </xdr:from>
    <xdr:to>
      <xdr:col>19</xdr:col>
      <xdr:colOff>271095</xdr:colOff>
      <xdr:row>13</xdr:row>
      <xdr:rowOff>190499</xdr:rowOff>
    </xdr:to>
    <xdr:sp macro="" textlink="">
      <xdr:nvSpPr>
        <xdr:cNvPr id="6" name="テキスト ボックス 5"/>
        <xdr:cNvSpPr txBox="1"/>
      </xdr:nvSpPr>
      <xdr:spPr>
        <a:xfrm>
          <a:off x="3164498" y="2737561"/>
          <a:ext cx="2316772" cy="3961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千円未満切捨て</a:t>
          </a:r>
          <a:endParaRPr kumimoji="1" lang="en-US" altLang="ja-JP" sz="1200">
            <a:latin typeface="+mn-ea"/>
            <a:ea typeface="+mn-ea"/>
          </a:endParaRPr>
        </a:p>
      </xdr:txBody>
    </xdr:sp>
    <xdr:clientData/>
  </xdr:twoCellAnchor>
  <xdr:twoCellAnchor>
    <xdr:from>
      <xdr:col>19</xdr:col>
      <xdr:colOff>109904</xdr:colOff>
      <xdr:row>21</xdr:row>
      <xdr:rowOff>74224</xdr:rowOff>
    </xdr:from>
    <xdr:to>
      <xdr:col>27</xdr:col>
      <xdr:colOff>212481</xdr:colOff>
      <xdr:row>23</xdr:row>
      <xdr:rowOff>14652</xdr:rowOff>
    </xdr:to>
    <xdr:sp macro="" textlink="">
      <xdr:nvSpPr>
        <xdr:cNvPr id="7" name="テキスト ボックス 6"/>
        <xdr:cNvSpPr txBox="1"/>
      </xdr:nvSpPr>
      <xdr:spPr>
        <a:xfrm>
          <a:off x="5320079" y="4379524"/>
          <a:ext cx="2026627" cy="2738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+mn-ea"/>
              <a:ea typeface="+mn-ea"/>
            </a:rPr>
            <a:t>※</a:t>
          </a:r>
          <a:r>
            <a:rPr kumimoji="1" lang="ja-JP" altLang="en-US" sz="1200">
              <a:latin typeface="+mn-ea"/>
              <a:ea typeface="+mn-ea"/>
            </a:rPr>
            <a:t>小数点第</a:t>
          </a:r>
          <a:r>
            <a:rPr kumimoji="1" lang="en-US" altLang="ja-JP" sz="1200">
              <a:latin typeface="+mn-ea"/>
              <a:ea typeface="+mn-ea"/>
            </a:rPr>
            <a:t>2</a:t>
          </a:r>
          <a:r>
            <a:rPr kumimoji="1" lang="ja-JP" altLang="en-US" sz="1200">
              <a:latin typeface="+mn-ea"/>
              <a:ea typeface="+mn-ea"/>
            </a:rPr>
            <a:t>位以下切捨て</a:t>
          </a:r>
          <a:endParaRPr kumimoji="1" lang="en-US" altLang="ja-JP" sz="12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14655</xdr:colOff>
      <xdr:row>12</xdr:row>
      <xdr:rowOff>37589</xdr:rowOff>
    </xdr:from>
    <xdr:to>
      <xdr:col>11</xdr:col>
      <xdr:colOff>139213</xdr:colOff>
      <xdr:row>13</xdr:row>
      <xdr:rowOff>205152</xdr:rowOff>
    </xdr:to>
    <xdr:sp macro="" textlink="">
      <xdr:nvSpPr>
        <xdr:cNvPr id="8" name="テキスト ボックス 7"/>
        <xdr:cNvSpPr txBox="1"/>
      </xdr:nvSpPr>
      <xdr:spPr>
        <a:xfrm>
          <a:off x="1795830" y="2752214"/>
          <a:ext cx="1229458" cy="3961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+mn-ea"/>
              <a:ea typeface="+mn-ea"/>
            </a:rPr>
            <a:t>×</a:t>
          </a:r>
          <a:r>
            <a:rPr kumimoji="1" lang="ja-JP" altLang="en-US" sz="1200">
              <a:latin typeface="+mn-ea"/>
              <a:ea typeface="+mn-ea"/>
            </a:rPr>
            <a:t>　２５日</a:t>
          </a:r>
          <a:endParaRPr kumimoji="1" lang="en-US" altLang="ja-JP" sz="1200">
            <a:latin typeface="+mn-ea"/>
            <a:ea typeface="+mn-ea"/>
          </a:endParaRPr>
        </a:p>
      </xdr:txBody>
    </xdr:sp>
    <xdr:clientData/>
  </xdr:twoCellAnchor>
  <xdr:twoCellAnchor>
    <xdr:from>
      <xdr:col>17</xdr:col>
      <xdr:colOff>165651</xdr:colOff>
      <xdr:row>0</xdr:row>
      <xdr:rowOff>16564</xdr:rowOff>
    </xdr:from>
    <xdr:to>
      <xdr:col>27</xdr:col>
      <xdr:colOff>22935</xdr:colOff>
      <xdr:row>3</xdr:row>
      <xdr:rowOff>149087</xdr:rowOff>
    </xdr:to>
    <xdr:sp macro="" textlink="">
      <xdr:nvSpPr>
        <xdr:cNvPr id="10" name="テキスト ボックス 9"/>
        <xdr:cNvSpPr txBox="1"/>
      </xdr:nvSpPr>
      <xdr:spPr>
        <a:xfrm>
          <a:off x="4795629" y="16564"/>
          <a:ext cx="2317219" cy="69574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  <a:endParaRPr kumimoji="1" lang="en-US" altLang="ja-JP" sz="1600">
            <a:solidFill>
              <a:schemeClr val="bg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6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（３月途中に開業）</a:t>
          </a:r>
        </a:p>
      </xdr:txBody>
    </xdr:sp>
    <xdr:clientData/>
  </xdr:twoCellAnchor>
  <xdr:twoCellAnchor>
    <xdr:from>
      <xdr:col>9</xdr:col>
      <xdr:colOff>198781</xdr:colOff>
      <xdr:row>20</xdr:row>
      <xdr:rowOff>0</xdr:rowOff>
    </xdr:from>
    <xdr:to>
      <xdr:col>17</xdr:col>
      <xdr:colOff>140804</xdr:colOff>
      <xdr:row>24</xdr:row>
      <xdr:rowOff>16566</xdr:rowOff>
    </xdr:to>
    <xdr:sp macro="" textlink="">
      <xdr:nvSpPr>
        <xdr:cNvPr id="11" name="線吹き出し 1 (枠付き) 10"/>
        <xdr:cNvSpPr/>
      </xdr:nvSpPr>
      <xdr:spPr>
        <a:xfrm>
          <a:off x="2509629" y="4091609"/>
          <a:ext cx="2261153" cy="819979"/>
        </a:xfrm>
        <a:prstGeom prst="borderCallout1">
          <a:avLst>
            <a:gd name="adj1" fmla="val 105763"/>
            <a:gd name="adj2" fmla="val 27686"/>
            <a:gd name="adj3" fmla="val 166612"/>
            <a:gd name="adj4" fmla="val 52172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200">
              <a:solidFill>
                <a:srgbClr val="FF0000"/>
              </a:solidFill>
            </a:rPr>
            <a:t>50,000</a:t>
          </a:r>
          <a:r>
            <a:rPr kumimoji="1" lang="ja-JP" altLang="en-US" sz="1200">
              <a:solidFill>
                <a:srgbClr val="FF0000"/>
              </a:solidFill>
            </a:rPr>
            <a:t>円を超える場合は、「</a:t>
          </a:r>
          <a:r>
            <a:rPr kumimoji="1" lang="en-US" altLang="ja-JP" sz="1200">
              <a:solidFill>
                <a:srgbClr val="FF0000"/>
              </a:solidFill>
            </a:rPr>
            <a:t>50,000</a:t>
          </a:r>
          <a:r>
            <a:rPr kumimoji="1" lang="ja-JP" altLang="en-US" sz="1200">
              <a:solidFill>
                <a:srgbClr val="FF0000"/>
              </a:solidFill>
            </a:rPr>
            <a:t>」と記入する。</a:t>
          </a:r>
        </a:p>
      </xdr:txBody>
    </xdr:sp>
    <xdr:clientData/>
  </xdr:twoCellAnchor>
  <xdr:twoCellAnchor>
    <xdr:from>
      <xdr:col>18</xdr:col>
      <xdr:colOff>82826</xdr:colOff>
      <xdr:row>20</xdr:row>
      <xdr:rowOff>0</xdr:rowOff>
    </xdr:from>
    <xdr:to>
      <xdr:col>26</xdr:col>
      <xdr:colOff>198782</xdr:colOff>
      <xdr:row>24</xdr:row>
      <xdr:rowOff>16566</xdr:rowOff>
    </xdr:to>
    <xdr:sp macro="" textlink="">
      <xdr:nvSpPr>
        <xdr:cNvPr id="12" name="線吹き出し 1 (枠付き) 11"/>
        <xdr:cNvSpPr/>
      </xdr:nvSpPr>
      <xdr:spPr>
        <a:xfrm>
          <a:off x="4986130" y="4091609"/>
          <a:ext cx="2012674" cy="819979"/>
        </a:xfrm>
        <a:prstGeom prst="borderCallout1">
          <a:avLst>
            <a:gd name="adj1" fmla="val 105763"/>
            <a:gd name="adj2" fmla="val 27686"/>
            <a:gd name="adj3" fmla="val 161561"/>
            <a:gd name="adj4" fmla="val 14707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６ヶ月を超える場合は、「６」と記入する。</a:t>
          </a:r>
        </a:p>
      </xdr:txBody>
    </xdr:sp>
    <xdr:clientData/>
  </xdr:twoCellAnchor>
  <xdr:twoCellAnchor>
    <xdr:from>
      <xdr:col>11</xdr:col>
      <xdr:colOff>198783</xdr:colOff>
      <xdr:row>32</xdr:row>
      <xdr:rowOff>57979</xdr:rowOff>
    </xdr:from>
    <xdr:to>
      <xdr:col>26</xdr:col>
      <xdr:colOff>231913</xdr:colOff>
      <xdr:row>36</xdr:row>
      <xdr:rowOff>24848</xdr:rowOff>
    </xdr:to>
    <xdr:sp macro="" textlink="">
      <xdr:nvSpPr>
        <xdr:cNvPr id="13" name="線吹き出し 1 (枠付き) 12"/>
        <xdr:cNvSpPr/>
      </xdr:nvSpPr>
      <xdr:spPr>
        <a:xfrm>
          <a:off x="3056283" y="6907696"/>
          <a:ext cx="3975652" cy="1027043"/>
        </a:xfrm>
        <a:prstGeom prst="borderCallout1">
          <a:avLst>
            <a:gd name="adj1" fmla="val -2621"/>
            <a:gd name="adj2" fmla="val 66073"/>
            <a:gd name="adj3" fmla="val -92075"/>
            <a:gd name="adj4" fmla="val 82207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「申請金額㋙」に記入した数字（②</a:t>
          </a:r>
          <a:r>
            <a:rPr kumimoji="1" lang="en-US" altLang="ja-JP" sz="1200">
              <a:solidFill>
                <a:srgbClr val="FF0000"/>
              </a:solidFill>
            </a:rPr>
            <a:t>+</a:t>
          </a:r>
          <a:r>
            <a:rPr kumimoji="1" lang="ja-JP" altLang="en-US" sz="1200">
              <a:solidFill>
                <a:srgbClr val="FF0000"/>
              </a:solidFill>
            </a:rPr>
            <a:t>③</a:t>
          </a:r>
          <a:r>
            <a:rPr kumimoji="1" lang="en-US" altLang="ja-JP" sz="1200">
              <a:solidFill>
                <a:srgbClr val="FF0000"/>
              </a:solidFill>
            </a:rPr>
            <a:t>+</a:t>
          </a:r>
          <a:r>
            <a:rPr kumimoji="1" lang="ja-JP" altLang="en-US" sz="1200">
              <a:solidFill>
                <a:srgbClr val="FF0000"/>
              </a:solidFill>
            </a:rPr>
            <a:t>④）の合計を、支給申請書の「３申請金額」に記入する。（３０万円を超える場合は「３０万円」と記入）</a:t>
          </a:r>
        </a:p>
      </xdr:txBody>
    </xdr:sp>
    <xdr:clientData/>
  </xdr:twoCellAnchor>
  <xdr:twoCellAnchor>
    <xdr:from>
      <xdr:col>9</xdr:col>
      <xdr:colOff>541</xdr:colOff>
      <xdr:row>3</xdr:row>
      <xdr:rowOff>186518</xdr:rowOff>
    </xdr:from>
    <xdr:to>
      <xdr:col>23</xdr:col>
      <xdr:colOff>24848</xdr:colOff>
      <xdr:row>7</xdr:row>
      <xdr:rowOff>45713</xdr:rowOff>
    </xdr:to>
    <xdr:sp macro="" textlink="">
      <xdr:nvSpPr>
        <xdr:cNvPr id="14" name="角丸四角形 13"/>
        <xdr:cNvSpPr/>
      </xdr:nvSpPr>
      <xdr:spPr>
        <a:xfrm>
          <a:off x="2311389" y="749735"/>
          <a:ext cx="3693502" cy="1167848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265586</xdr:colOff>
      <xdr:row>8</xdr:row>
      <xdr:rowOff>124240</xdr:rowOff>
    </xdr:from>
    <xdr:to>
      <xdr:col>15</xdr:col>
      <xdr:colOff>215348</xdr:colOff>
      <xdr:row>12</xdr:row>
      <xdr:rowOff>91110</xdr:rowOff>
    </xdr:to>
    <xdr:sp macro="" textlink="">
      <xdr:nvSpPr>
        <xdr:cNvPr id="15" name="線吹き出し 1 (枠付き) 14"/>
        <xdr:cNvSpPr/>
      </xdr:nvSpPr>
      <xdr:spPr>
        <a:xfrm>
          <a:off x="2303108" y="2252870"/>
          <a:ext cx="1929305" cy="728870"/>
        </a:xfrm>
        <a:prstGeom prst="borderCallout1">
          <a:avLst>
            <a:gd name="adj1" fmla="val 22892"/>
            <a:gd name="adj2" fmla="val 21448"/>
            <a:gd name="adj3" fmla="val -52616"/>
            <a:gd name="adj4" fmla="val 27487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創業日から３月３１日までの日数を記入する。</a:t>
          </a:r>
        </a:p>
      </xdr:txBody>
    </xdr:sp>
    <xdr:clientData/>
  </xdr:twoCellAnchor>
  <xdr:twoCellAnchor>
    <xdr:from>
      <xdr:col>17</xdr:col>
      <xdr:colOff>107674</xdr:colOff>
      <xdr:row>4</xdr:row>
      <xdr:rowOff>8283</xdr:rowOff>
    </xdr:from>
    <xdr:to>
      <xdr:col>24</xdr:col>
      <xdr:colOff>33131</xdr:colOff>
      <xdr:row>5</xdr:row>
      <xdr:rowOff>314740</xdr:rowOff>
    </xdr:to>
    <xdr:sp macro="" textlink="">
      <xdr:nvSpPr>
        <xdr:cNvPr id="16" name="線吹き出し 1 (枠付き) 15"/>
        <xdr:cNvSpPr/>
      </xdr:nvSpPr>
      <xdr:spPr>
        <a:xfrm>
          <a:off x="4737652" y="778566"/>
          <a:ext cx="1548849" cy="629478"/>
        </a:xfrm>
        <a:prstGeom prst="borderCallout1">
          <a:avLst>
            <a:gd name="adj1" fmla="val 72217"/>
            <a:gd name="adj2" fmla="val 3543"/>
            <a:gd name="adj3" fmla="val 154113"/>
            <a:gd name="adj4" fmla="val -43194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３月中の売上金額を記入する。</a:t>
          </a:r>
        </a:p>
      </xdr:txBody>
    </xdr:sp>
    <xdr:clientData/>
  </xdr:twoCellAnchor>
  <xdr:twoCellAnchor>
    <xdr:from>
      <xdr:col>1</xdr:col>
      <xdr:colOff>0</xdr:colOff>
      <xdr:row>4</xdr:row>
      <xdr:rowOff>41413</xdr:rowOff>
    </xdr:from>
    <xdr:to>
      <xdr:col>8</xdr:col>
      <xdr:colOff>265044</xdr:colOff>
      <xdr:row>7</xdr:row>
      <xdr:rowOff>24848</xdr:rowOff>
    </xdr:to>
    <xdr:sp macro="" textlink="">
      <xdr:nvSpPr>
        <xdr:cNvPr id="18" name="角丸四角形 17"/>
        <xdr:cNvSpPr/>
      </xdr:nvSpPr>
      <xdr:spPr>
        <a:xfrm>
          <a:off x="82826" y="811696"/>
          <a:ext cx="2219740" cy="108502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8280</xdr:colOff>
      <xdr:row>12</xdr:row>
      <xdr:rowOff>182219</xdr:rowOff>
    </xdr:from>
    <xdr:to>
      <xdr:col>13</xdr:col>
      <xdr:colOff>173935</xdr:colOff>
      <xdr:row>18</xdr:row>
      <xdr:rowOff>165655</xdr:rowOff>
    </xdr:to>
    <xdr:sp macro="" textlink="">
      <xdr:nvSpPr>
        <xdr:cNvPr id="19" name="線吹き出し 1 (枠付き) 18"/>
        <xdr:cNvSpPr/>
      </xdr:nvSpPr>
      <xdr:spPr>
        <a:xfrm>
          <a:off x="91106" y="3072849"/>
          <a:ext cx="3486981" cy="1060176"/>
        </a:xfrm>
        <a:prstGeom prst="borderCallout1">
          <a:avLst>
            <a:gd name="adj1" fmla="val -131688"/>
            <a:gd name="adj2" fmla="val 12002"/>
            <a:gd name="adj3" fmla="val 12267"/>
            <a:gd name="adj4" fmla="val 6295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・</a:t>
          </a:r>
          <a:r>
            <a:rPr kumimoji="1" lang="en-US" altLang="ja-JP" sz="1200">
              <a:solidFill>
                <a:srgbClr val="FF0000"/>
              </a:solidFill>
            </a:rPr>
            <a:t>2020</a:t>
          </a:r>
          <a:r>
            <a:rPr kumimoji="1" lang="ja-JP" altLang="en-US" sz="1200">
              <a:solidFill>
                <a:srgbClr val="FF0000"/>
              </a:solidFill>
            </a:rPr>
            <a:t>年</a:t>
          </a:r>
          <a:r>
            <a:rPr kumimoji="1" lang="en-US" altLang="ja-JP" sz="1200">
              <a:solidFill>
                <a:srgbClr val="FF0000"/>
              </a:solidFill>
            </a:rPr>
            <a:t>4</a:t>
          </a:r>
          <a:r>
            <a:rPr kumimoji="1" lang="ja-JP" altLang="en-US" sz="1200">
              <a:solidFill>
                <a:srgbClr val="FF0000"/>
              </a:solidFill>
            </a:rPr>
            <a:t>月～</a:t>
          </a:r>
          <a:r>
            <a:rPr kumimoji="1" lang="en-US" altLang="ja-JP" sz="1200">
              <a:solidFill>
                <a:srgbClr val="FF0000"/>
              </a:solidFill>
            </a:rPr>
            <a:t>11</a:t>
          </a:r>
          <a:r>
            <a:rPr kumimoji="1" lang="ja-JP" altLang="en-US" sz="1200">
              <a:solidFill>
                <a:srgbClr val="FF0000"/>
              </a:solidFill>
            </a:rPr>
            <a:t>月の間で比較する対象月を「㋐」に記入する。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</a:rPr>
            <a:t>・対象月の売上高を「㋑」に記入する。</a:t>
          </a:r>
        </a:p>
      </xdr:txBody>
    </xdr:sp>
    <xdr:clientData/>
  </xdr:twoCellAnchor>
  <xdr:twoCellAnchor>
    <xdr:from>
      <xdr:col>6</xdr:col>
      <xdr:colOff>265043</xdr:colOff>
      <xdr:row>38</xdr:row>
      <xdr:rowOff>213119</xdr:rowOff>
    </xdr:from>
    <xdr:to>
      <xdr:col>25</xdr:col>
      <xdr:colOff>49695</xdr:colOff>
      <xdr:row>42</xdr:row>
      <xdr:rowOff>9239</xdr:rowOff>
    </xdr:to>
    <xdr:sp macro="" textlink="">
      <xdr:nvSpPr>
        <xdr:cNvPr id="20" name="角丸四角形 19"/>
        <xdr:cNvSpPr/>
      </xdr:nvSpPr>
      <xdr:spPr>
        <a:xfrm>
          <a:off x="1755913" y="9241162"/>
          <a:ext cx="4820478" cy="1245577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79323</xdr:colOff>
      <xdr:row>37</xdr:row>
      <xdr:rowOff>0</xdr:rowOff>
    </xdr:from>
    <xdr:to>
      <xdr:col>18</xdr:col>
      <xdr:colOff>208575</xdr:colOff>
      <xdr:row>38</xdr:row>
      <xdr:rowOff>37271</xdr:rowOff>
    </xdr:to>
    <xdr:sp macro="" textlink="">
      <xdr:nvSpPr>
        <xdr:cNvPr id="21" name="線吹き出し 1 (枠付き) 20"/>
        <xdr:cNvSpPr/>
      </xdr:nvSpPr>
      <xdr:spPr>
        <a:xfrm>
          <a:off x="2936823" y="8613913"/>
          <a:ext cx="2175056" cy="451401"/>
        </a:xfrm>
        <a:prstGeom prst="borderCallout1">
          <a:avLst>
            <a:gd name="adj1" fmla="val 224689"/>
            <a:gd name="adj2" fmla="val 65403"/>
            <a:gd name="adj3" fmla="val 77578"/>
            <a:gd name="adj4" fmla="val 83727"/>
          </a:avLst>
        </a:prstGeom>
        <a:ln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忘れずに記入してください</a:t>
          </a:r>
        </a:p>
      </xdr:txBody>
    </xdr:sp>
    <xdr:clientData/>
  </xdr:twoCellAnchor>
  <xdr:twoCellAnchor>
    <xdr:from>
      <xdr:col>6</xdr:col>
      <xdr:colOff>223630</xdr:colOff>
      <xdr:row>38</xdr:row>
      <xdr:rowOff>213119</xdr:rowOff>
    </xdr:from>
    <xdr:to>
      <xdr:col>25</xdr:col>
      <xdr:colOff>24209</xdr:colOff>
      <xdr:row>42</xdr:row>
      <xdr:rowOff>9239</xdr:rowOff>
    </xdr:to>
    <xdr:sp macro="" textlink="">
      <xdr:nvSpPr>
        <xdr:cNvPr id="22" name="角丸四角形 21"/>
        <xdr:cNvSpPr/>
      </xdr:nvSpPr>
      <xdr:spPr>
        <a:xfrm>
          <a:off x="1776205" y="9480944"/>
          <a:ext cx="5020279" cy="125344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42"/>
  <sheetViews>
    <sheetView showGridLines="0" tabSelected="1" zoomScale="115" zoomScaleNormal="115" zoomScaleSheetLayoutView="115" workbookViewId="0">
      <selection activeCell="A3" sqref="A3:AB3"/>
    </sheetView>
  </sheetViews>
  <sheetFormatPr defaultColWidth="3.625" defaultRowHeight="19.5" x14ac:dyDescent="0.4"/>
  <cols>
    <col min="1" max="1" width="1.125" style="2" customWidth="1"/>
    <col min="2" max="2" width="4.125" style="2" customWidth="1"/>
    <col min="3" max="13" width="3.625" style="2" customWidth="1"/>
    <col min="14" max="17" width="4" style="2" customWidth="1"/>
    <col min="18" max="20" width="3.625" style="2" customWidth="1"/>
    <col min="21" max="21" width="3.75" style="2" hidden="1" customWidth="1"/>
    <col min="22" max="22" width="3.625" style="2" customWidth="1"/>
    <col min="23" max="23" width="3.375" style="2" customWidth="1"/>
    <col min="24" max="24" width="3.625" style="1" customWidth="1"/>
    <col min="25" max="26" width="3.625" style="2" customWidth="1"/>
    <col min="27" max="27" width="3.75" style="2" bestFit="1" customWidth="1"/>
    <col min="28" max="28" width="4.5" style="2" customWidth="1"/>
    <col min="29" max="16384" width="3.625" style="2"/>
  </cols>
  <sheetData>
    <row r="1" spans="1:34" x14ac:dyDescent="0.4">
      <c r="B1" s="1" t="s">
        <v>39</v>
      </c>
      <c r="C1" s="22"/>
      <c r="D1" s="22"/>
      <c r="N1" s="1"/>
      <c r="O1" s="1"/>
      <c r="P1" s="1"/>
      <c r="Q1" s="1"/>
      <c r="R1" s="1"/>
      <c r="S1" s="1"/>
      <c r="T1" s="1"/>
      <c r="U1" s="1"/>
      <c r="V1" s="1"/>
      <c r="W1" s="1"/>
      <c r="Y1" s="1"/>
      <c r="Z1" s="1"/>
    </row>
    <row r="2" spans="1:34" ht="6.75" customHeight="1" x14ac:dyDescent="0.4"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34" ht="18" customHeight="1" x14ac:dyDescent="0.4">
      <c r="A3" s="47" t="s">
        <v>51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34" ht="16.5" customHeight="1" x14ac:dyDescent="0.4">
      <c r="B4" s="21">
        <v>1</v>
      </c>
      <c r="C4" s="2" t="s">
        <v>1</v>
      </c>
    </row>
    <row r="5" spans="1:34" ht="25.5" customHeight="1" x14ac:dyDescent="0.4">
      <c r="B5" s="48" t="s">
        <v>22</v>
      </c>
      <c r="C5" s="49"/>
      <c r="D5" s="49"/>
      <c r="E5" s="49"/>
      <c r="F5" s="49"/>
      <c r="G5" s="49"/>
      <c r="H5" s="49"/>
      <c r="I5" s="50"/>
      <c r="J5" s="51">
        <v>43891</v>
      </c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3"/>
      <c r="X5" s="54" t="s">
        <v>48</v>
      </c>
      <c r="Y5" s="55"/>
      <c r="Z5" s="55"/>
      <c r="AA5" s="56"/>
      <c r="AF5" s="1"/>
    </row>
    <row r="6" spans="1:34" ht="39" customHeight="1" x14ac:dyDescent="0.4">
      <c r="B6" s="57" t="s">
        <v>31</v>
      </c>
      <c r="C6" s="58"/>
      <c r="D6" s="59"/>
      <c r="E6" s="48" t="s">
        <v>32</v>
      </c>
      <c r="F6" s="49"/>
      <c r="G6" s="49"/>
      <c r="H6" s="49"/>
      <c r="I6" s="50"/>
      <c r="J6" s="60" t="s">
        <v>33</v>
      </c>
      <c r="K6" s="61"/>
      <c r="L6" s="61"/>
      <c r="M6" s="62"/>
      <c r="N6" s="48" t="s">
        <v>34</v>
      </c>
      <c r="O6" s="49"/>
      <c r="P6" s="49"/>
      <c r="Q6" s="50"/>
      <c r="R6" s="63" t="s">
        <v>47</v>
      </c>
      <c r="S6" s="58"/>
      <c r="T6" s="58"/>
      <c r="U6" s="58"/>
      <c r="V6" s="58"/>
      <c r="W6" s="59"/>
      <c r="X6" s="64" t="s">
        <v>35</v>
      </c>
      <c r="Y6" s="65"/>
      <c r="Z6" s="65"/>
      <c r="AA6" s="66"/>
      <c r="AF6" s="1"/>
    </row>
    <row r="7" spans="1:34" ht="36" customHeight="1" x14ac:dyDescent="0.4">
      <c r="B7" s="67">
        <v>5</v>
      </c>
      <c r="C7" s="68"/>
      <c r="D7" s="40" t="s">
        <v>2</v>
      </c>
      <c r="E7" s="69">
        <v>50000</v>
      </c>
      <c r="F7" s="70"/>
      <c r="G7" s="70"/>
      <c r="H7" s="70"/>
      <c r="I7" s="41" t="s">
        <v>0</v>
      </c>
      <c r="J7" s="71">
        <v>10</v>
      </c>
      <c r="K7" s="72"/>
      <c r="L7" s="72"/>
      <c r="M7" s="41" t="s">
        <v>21</v>
      </c>
      <c r="N7" s="67">
        <v>100000</v>
      </c>
      <c r="O7" s="68"/>
      <c r="P7" s="68"/>
      <c r="Q7" s="42" t="s">
        <v>0</v>
      </c>
      <c r="R7" s="71">
        <f>(N7/J7)*25</f>
        <v>250000</v>
      </c>
      <c r="S7" s="72"/>
      <c r="T7" s="72"/>
      <c r="U7" s="72"/>
      <c r="V7" s="72"/>
      <c r="W7" s="36" t="s">
        <v>0</v>
      </c>
      <c r="X7" s="45">
        <f>IF(OR(E7="",R7=""),"",ROUNDDOWN((E7-R7)/R7*100,1))</f>
        <v>-80</v>
      </c>
      <c r="Y7" s="46"/>
      <c r="Z7" s="46"/>
      <c r="AA7" s="24" t="s">
        <v>16</v>
      </c>
      <c r="AB7" s="2" t="s">
        <v>17</v>
      </c>
      <c r="AC7" s="30"/>
      <c r="AD7" s="30" t="str">
        <f>IF(AE7="※20％未満減少のため対象外","×","")</f>
        <v/>
      </c>
      <c r="AE7" s="2" t="str">
        <f>IF(Y7="","",IF(Y7&gt;=-20,"※20％未満減少のため対象外",""))</f>
        <v/>
      </c>
      <c r="AF7" s="31"/>
      <c r="AG7" s="30"/>
      <c r="AH7" s="30"/>
    </row>
    <row r="8" spans="1:34" ht="6.75" customHeight="1" x14ac:dyDescent="0.4">
      <c r="C8" s="25"/>
      <c r="D8" s="26"/>
      <c r="E8" s="27"/>
      <c r="F8" s="27"/>
      <c r="G8" s="27"/>
      <c r="H8" s="27"/>
      <c r="I8" s="25"/>
      <c r="J8" s="28"/>
      <c r="K8" s="28"/>
      <c r="L8" s="28"/>
      <c r="M8" s="28"/>
      <c r="N8" s="38"/>
      <c r="O8" s="29"/>
      <c r="P8" s="29"/>
      <c r="Q8" s="29"/>
      <c r="R8" s="29"/>
      <c r="S8" s="3"/>
      <c r="U8" s="23"/>
      <c r="AB8" s="30"/>
      <c r="AC8" s="30"/>
      <c r="AD8" s="30"/>
      <c r="AE8" s="30"/>
      <c r="AF8" s="30"/>
      <c r="AG8" s="30"/>
      <c r="AH8" s="30"/>
    </row>
    <row r="9" spans="1:34" ht="18" customHeight="1" x14ac:dyDescent="0.4">
      <c r="B9" s="7" t="s">
        <v>36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34" ht="18" customHeight="1" x14ac:dyDescent="0.4">
      <c r="B10" s="7"/>
      <c r="C10" s="7" t="s">
        <v>37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34" ht="18" customHeight="1" x14ac:dyDescent="0.4">
      <c r="A11" s="1"/>
      <c r="B11" s="7" t="s">
        <v>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34" ht="5.25" customHeight="1" x14ac:dyDescent="0.4">
      <c r="A12" s="1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</row>
    <row r="13" spans="1:34" ht="18" customHeight="1" x14ac:dyDescent="0.4">
      <c r="A13" s="1"/>
      <c r="B13" s="39"/>
      <c r="C13" s="76" t="s">
        <v>41</v>
      </c>
      <c r="D13" s="76"/>
      <c r="E13" s="76"/>
      <c r="F13" s="76"/>
      <c r="G13" s="76"/>
      <c r="H13" s="7"/>
      <c r="I13" s="7"/>
      <c r="J13" s="7"/>
      <c r="K13" s="7"/>
      <c r="L13" s="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</row>
    <row r="14" spans="1:34" ht="18" customHeight="1" x14ac:dyDescent="0.4">
      <c r="A14" s="1"/>
      <c r="B14" s="39"/>
      <c r="C14" s="77" t="s">
        <v>33</v>
      </c>
      <c r="D14" s="77"/>
      <c r="E14" s="77"/>
      <c r="F14" s="77"/>
      <c r="G14" s="77"/>
      <c r="H14" s="39"/>
      <c r="I14" s="39"/>
      <c r="J14" s="39"/>
      <c r="K14" s="26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F14" s="3"/>
    </row>
    <row r="15" spans="1:34" ht="6.75" customHeight="1" x14ac:dyDescent="0.4">
      <c r="A15" s="1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</row>
    <row r="16" spans="1:34" ht="18" customHeight="1" x14ac:dyDescent="0.4">
      <c r="B16" s="5" t="s">
        <v>26</v>
      </c>
      <c r="C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3"/>
      <c r="V16" s="3"/>
      <c r="W16" s="3"/>
      <c r="X16" s="3"/>
      <c r="Y16" s="3"/>
    </row>
    <row r="17" spans="1:31" ht="18" customHeight="1" x14ac:dyDescent="0.4">
      <c r="B17" s="5" t="s">
        <v>23</v>
      </c>
      <c r="C17" s="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3"/>
      <c r="V17" s="3"/>
      <c r="W17" s="3"/>
      <c r="X17" s="3"/>
      <c r="Y17" s="3"/>
    </row>
    <row r="18" spans="1:31" ht="5.25" customHeight="1" x14ac:dyDescent="0.4">
      <c r="B18" s="5"/>
      <c r="C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3"/>
      <c r="V18" s="3"/>
      <c r="W18" s="3"/>
      <c r="X18" s="3"/>
      <c r="Y18" s="3"/>
    </row>
    <row r="19" spans="1:31" ht="18" customHeight="1" x14ac:dyDescent="0.4">
      <c r="B19" s="6" t="s">
        <v>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31" ht="5.25" customHeight="1" x14ac:dyDescent="0.4">
      <c r="B20" s="3"/>
      <c r="C20" s="6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2"/>
      <c r="Y20" s="1"/>
    </row>
    <row r="21" spans="1:31" ht="18" customHeight="1" x14ac:dyDescent="0.4">
      <c r="B21" s="94" t="s">
        <v>42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78" t="s">
        <v>4</v>
      </c>
      <c r="S21" s="79" t="s">
        <v>18</v>
      </c>
      <c r="T21" s="79"/>
      <c r="U21" s="79"/>
      <c r="V21" s="79"/>
      <c r="W21" s="79"/>
      <c r="X21" s="79"/>
      <c r="Y21" s="79"/>
      <c r="Z21" s="79"/>
      <c r="AA21" s="79"/>
    </row>
    <row r="22" spans="1:31" ht="18" customHeight="1" x14ac:dyDescent="0.4">
      <c r="B22" s="77" t="s">
        <v>43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79"/>
      <c r="T22" s="79"/>
      <c r="U22" s="79"/>
      <c r="V22" s="79"/>
      <c r="W22" s="79"/>
      <c r="X22" s="79"/>
      <c r="Y22" s="79"/>
      <c r="Z22" s="79"/>
      <c r="AA22" s="79"/>
    </row>
    <row r="23" spans="1:31" ht="8.25" customHeight="1" x14ac:dyDescent="0.4">
      <c r="B23" s="3"/>
      <c r="D23" s="3"/>
      <c r="E23" s="3"/>
      <c r="F23" s="3"/>
      <c r="G23" s="7"/>
      <c r="H23" s="7"/>
      <c r="I23" s="7"/>
      <c r="J23" s="7"/>
      <c r="K23" s="7"/>
      <c r="L23" s="3"/>
      <c r="M23" s="3"/>
      <c r="O23" s="3"/>
      <c r="P23" s="3"/>
      <c r="T23" s="3"/>
      <c r="U23" s="3"/>
      <c r="V23" s="3"/>
    </row>
    <row r="24" spans="1:31" ht="18" customHeight="1" x14ac:dyDescent="0.4">
      <c r="B24" s="21">
        <v>2</v>
      </c>
      <c r="C24" s="21" t="s">
        <v>9</v>
      </c>
      <c r="X24" s="2"/>
    </row>
    <row r="25" spans="1:31" s="17" customFormat="1" ht="35.25" customHeight="1" x14ac:dyDescent="0.4">
      <c r="A25" s="8"/>
      <c r="B25" s="80" t="s">
        <v>24</v>
      </c>
      <c r="C25" s="81"/>
      <c r="D25" s="81"/>
      <c r="E25" s="82"/>
      <c r="F25" s="9"/>
      <c r="G25" s="83" t="s">
        <v>25</v>
      </c>
      <c r="H25" s="84"/>
      <c r="I25" s="84"/>
      <c r="J25" s="85"/>
      <c r="K25" s="10"/>
      <c r="L25" s="11"/>
      <c r="M25" s="12"/>
      <c r="N25" s="86" t="s">
        <v>29</v>
      </c>
      <c r="O25" s="87"/>
      <c r="P25" s="87"/>
      <c r="Q25" s="88"/>
      <c r="R25" s="13"/>
      <c r="S25" s="89" t="s">
        <v>49</v>
      </c>
      <c r="T25" s="90"/>
      <c r="U25" s="90"/>
      <c r="V25" s="91"/>
      <c r="W25" s="14"/>
      <c r="X25" s="83" t="s">
        <v>40</v>
      </c>
      <c r="Y25" s="92"/>
      <c r="Z25" s="92"/>
      <c r="AA25" s="93"/>
      <c r="AB25" s="15"/>
      <c r="AC25" s="16"/>
    </row>
    <row r="26" spans="1:31" s="17" customFormat="1" ht="18" customHeight="1" x14ac:dyDescent="0.4">
      <c r="A26" s="8"/>
      <c r="B26" s="95">
        <v>80000</v>
      </c>
      <c r="C26" s="96"/>
      <c r="D26" s="96"/>
      <c r="E26" s="99" t="s">
        <v>0</v>
      </c>
      <c r="F26" s="101" t="s">
        <v>10</v>
      </c>
      <c r="G26" s="95">
        <v>100000</v>
      </c>
      <c r="H26" s="96"/>
      <c r="I26" s="96"/>
      <c r="J26" s="99" t="s">
        <v>0</v>
      </c>
      <c r="K26" s="73" t="s">
        <v>11</v>
      </c>
      <c r="L26" s="74"/>
      <c r="M26" s="75"/>
      <c r="N26" s="95">
        <v>50000</v>
      </c>
      <c r="O26" s="96"/>
      <c r="P26" s="96"/>
      <c r="Q26" s="99" t="s">
        <v>0</v>
      </c>
      <c r="R26" s="101" t="s">
        <v>4</v>
      </c>
      <c r="S26" s="103">
        <v>6</v>
      </c>
      <c r="T26" s="104"/>
      <c r="U26" s="18"/>
      <c r="V26" s="99" t="s">
        <v>2</v>
      </c>
      <c r="W26" s="101" t="s">
        <v>12</v>
      </c>
      <c r="X26" s="95">
        <f>IFERROR(N26*S26,"")</f>
        <v>300000</v>
      </c>
      <c r="Y26" s="96"/>
      <c r="Z26" s="96"/>
      <c r="AA26" s="99" t="s">
        <v>0</v>
      </c>
      <c r="AB26" s="102" t="s">
        <v>13</v>
      </c>
      <c r="AC26" s="9"/>
    </row>
    <row r="27" spans="1:31" s="17" customFormat="1" ht="18" customHeight="1" x14ac:dyDescent="0.4">
      <c r="A27" s="8"/>
      <c r="B27" s="97"/>
      <c r="C27" s="98"/>
      <c r="D27" s="98"/>
      <c r="E27" s="100"/>
      <c r="F27" s="101"/>
      <c r="G27" s="97"/>
      <c r="H27" s="98"/>
      <c r="I27" s="98"/>
      <c r="J27" s="100"/>
      <c r="K27" s="73"/>
      <c r="L27" s="74"/>
      <c r="M27" s="75"/>
      <c r="N27" s="97"/>
      <c r="O27" s="98"/>
      <c r="P27" s="98"/>
      <c r="Q27" s="100"/>
      <c r="R27" s="101"/>
      <c r="S27" s="105"/>
      <c r="T27" s="106"/>
      <c r="U27" s="19"/>
      <c r="V27" s="100"/>
      <c r="W27" s="101"/>
      <c r="X27" s="97"/>
      <c r="Y27" s="98"/>
      <c r="Z27" s="98"/>
      <c r="AA27" s="100"/>
      <c r="AB27" s="102"/>
      <c r="AC27" s="9"/>
      <c r="AD27" s="43" t="str">
        <f>IF(AE27="※上限額を超えました。直接「50,000」と入力してください","×","")</f>
        <v/>
      </c>
      <c r="AE27" s="44" t="str">
        <f>IF(N26="","",IF(N26&gt;50000,"※上限額を超えました。直接「50,000」と入力してください",""))</f>
        <v/>
      </c>
    </row>
    <row r="28" spans="1:31" s="17" customFormat="1" ht="18" customHeight="1" x14ac:dyDescent="0.4">
      <c r="A28" s="8"/>
      <c r="B28" s="95"/>
      <c r="C28" s="96"/>
      <c r="D28" s="96"/>
      <c r="E28" s="99" t="s">
        <v>0</v>
      </c>
      <c r="F28" s="101" t="s">
        <v>10</v>
      </c>
      <c r="G28" s="95"/>
      <c r="H28" s="96"/>
      <c r="I28" s="96"/>
      <c r="J28" s="99" t="s">
        <v>0</v>
      </c>
      <c r="K28" s="73" t="s">
        <v>11</v>
      </c>
      <c r="L28" s="74"/>
      <c r="M28" s="75"/>
      <c r="N28" s="95" t="str">
        <f t="shared" ref="N28" si="0">IF(AND(B28="",G28=""),"",ROUNDDOWN((B28+G28)/3,-3))</f>
        <v/>
      </c>
      <c r="O28" s="96"/>
      <c r="P28" s="96"/>
      <c r="Q28" s="99" t="s">
        <v>0</v>
      </c>
      <c r="R28" s="101" t="s">
        <v>4</v>
      </c>
      <c r="S28" s="103"/>
      <c r="T28" s="104"/>
      <c r="U28" s="18"/>
      <c r="V28" s="99" t="s">
        <v>2</v>
      </c>
      <c r="W28" s="101" t="s">
        <v>12</v>
      </c>
      <c r="X28" s="95" t="str">
        <f t="shared" ref="X28" si="1">IFERROR(N28*S28,"")</f>
        <v/>
      </c>
      <c r="Y28" s="96"/>
      <c r="Z28" s="96"/>
      <c r="AA28" s="99" t="s">
        <v>0</v>
      </c>
      <c r="AB28" s="102" t="s">
        <v>14</v>
      </c>
      <c r="AC28" s="9"/>
    </row>
    <row r="29" spans="1:31" s="17" customFormat="1" ht="18" customHeight="1" x14ac:dyDescent="0.4">
      <c r="A29" s="8"/>
      <c r="B29" s="97"/>
      <c r="C29" s="98"/>
      <c r="D29" s="98"/>
      <c r="E29" s="100"/>
      <c r="F29" s="101"/>
      <c r="G29" s="97"/>
      <c r="H29" s="98"/>
      <c r="I29" s="98"/>
      <c r="J29" s="100"/>
      <c r="K29" s="73"/>
      <c r="L29" s="74"/>
      <c r="M29" s="75"/>
      <c r="N29" s="97"/>
      <c r="O29" s="98"/>
      <c r="P29" s="98"/>
      <c r="Q29" s="100"/>
      <c r="R29" s="101"/>
      <c r="S29" s="105"/>
      <c r="T29" s="106"/>
      <c r="U29" s="19"/>
      <c r="V29" s="100"/>
      <c r="W29" s="101"/>
      <c r="X29" s="97"/>
      <c r="Y29" s="98"/>
      <c r="Z29" s="98"/>
      <c r="AA29" s="100"/>
      <c r="AB29" s="102"/>
      <c r="AC29" s="9"/>
      <c r="AD29" s="43" t="str">
        <f>IF(AE29="※上限額を超えました。直接「50,000」と入力してください","×","")</f>
        <v/>
      </c>
      <c r="AE29" s="44" t="str">
        <f>IF(N28="","",IF(N28&gt;50000,"※上限額を超えました。直接「50,000」と入力してください",""))</f>
        <v/>
      </c>
    </row>
    <row r="30" spans="1:31" s="17" customFormat="1" ht="18" customHeight="1" x14ac:dyDescent="0.4">
      <c r="A30" s="8"/>
      <c r="B30" s="95"/>
      <c r="C30" s="96"/>
      <c r="D30" s="96"/>
      <c r="E30" s="99" t="s">
        <v>0</v>
      </c>
      <c r="F30" s="101" t="s">
        <v>10</v>
      </c>
      <c r="G30" s="95"/>
      <c r="H30" s="96"/>
      <c r="I30" s="96"/>
      <c r="J30" s="99" t="s">
        <v>0</v>
      </c>
      <c r="K30" s="73" t="s">
        <v>11</v>
      </c>
      <c r="L30" s="74"/>
      <c r="M30" s="75"/>
      <c r="N30" s="95" t="str">
        <f t="shared" ref="N30" si="2">IF(AND(B30="",G30=""),"",ROUNDDOWN((B30+G30)/3,-3))</f>
        <v/>
      </c>
      <c r="O30" s="96"/>
      <c r="P30" s="96"/>
      <c r="Q30" s="99" t="s">
        <v>0</v>
      </c>
      <c r="R30" s="101" t="s">
        <v>4</v>
      </c>
      <c r="S30" s="103"/>
      <c r="T30" s="104"/>
      <c r="U30" s="18"/>
      <c r="V30" s="99" t="s">
        <v>2</v>
      </c>
      <c r="W30" s="101" t="s">
        <v>12</v>
      </c>
      <c r="X30" s="95" t="str">
        <f t="shared" ref="X30" si="3">IFERROR(N30*S30,"")</f>
        <v/>
      </c>
      <c r="Y30" s="96"/>
      <c r="Z30" s="96"/>
      <c r="AA30" s="99" t="s">
        <v>0</v>
      </c>
      <c r="AB30" s="102" t="s">
        <v>15</v>
      </c>
    </row>
    <row r="31" spans="1:31" s="17" customFormat="1" ht="18" customHeight="1" x14ac:dyDescent="0.4">
      <c r="A31" s="20"/>
      <c r="B31" s="97"/>
      <c r="C31" s="98"/>
      <c r="D31" s="98"/>
      <c r="E31" s="100"/>
      <c r="F31" s="101"/>
      <c r="G31" s="97"/>
      <c r="H31" s="98"/>
      <c r="I31" s="98"/>
      <c r="J31" s="100"/>
      <c r="K31" s="73"/>
      <c r="L31" s="74"/>
      <c r="M31" s="75"/>
      <c r="N31" s="97"/>
      <c r="O31" s="98"/>
      <c r="P31" s="98"/>
      <c r="Q31" s="100"/>
      <c r="R31" s="101"/>
      <c r="S31" s="105"/>
      <c r="T31" s="106"/>
      <c r="U31" s="19"/>
      <c r="V31" s="100"/>
      <c r="W31" s="101"/>
      <c r="X31" s="97"/>
      <c r="Y31" s="98"/>
      <c r="Z31" s="98"/>
      <c r="AA31" s="100"/>
      <c r="AB31" s="102"/>
      <c r="AD31" s="43" t="str">
        <f>IF(AE31="※上限額を超えました。直接「50,000」と入力してください","×","")</f>
        <v/>
      </c>
      <c r="AE31" s="44" t="str">
        <f>IF(N30="","",IF(N30&gt;50000,"※上限額を超えました。直接「50,000」と入力してください",""))</f>
        <v/>
      </c>
    </row>
    <row r="32" spans="1:31" s="17" customFormat="1" ht="9" customHeight="1" x14ac:dyDescent="0.4">
      <c r="A32" s="38"/>
      <c r="B32" s="33"/>
      <c r="C32" s="33"/>
      <c r="D32" s="33"/>
      <c r="E32" s="34"/>
      <c r="F32" s="33"/>
      <c r="G32" s="33"/>
      <c r="H32" s="33"/>
      <c r="I32" s="33"/>
      <c r="J32" s="34"/>
      <c r="K32" s="37"/>
      <c r="L32" s="37"/>
      <c r="M32" s="37"/>
      <c r="N32" s="33"/>
      <c r="O32" s="33"/>
      <c r="P32" s="33"/>
      <c r="Q32" s="34"/>
      <c r="R32" s="33"/>
      <c r="S32" s="9"/>
      <c r="T32" s="9"/>
      <c r="U32" s="9"/>
      <c r="V32" s="9"/>
      <c r="W32" s="35"/>
      <c r="X32" s="33"/>
      <c r="Y32" s="34"/>
      <c r="Z32" s="34"/>
      <c r="AA32" s="34"/>
      <c r="AB32" s="33"/>
    </row>
    <row r="33" spans="1:25" ht="21" customHeight="1" x14ac:dyDescent="0.4">
      <c r="A33" s="3" t="s">
        <v>19</v>
      </c>
      <c r="B33" s="3" t="s">
        <v>27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X33" s="2"/>
    </row>
    <row r="34" spans="1:25" ht="21" customHeight="1" x14ac:dyDescent="0.4">
      <c r="A34" s="3"/>
      <c r="B34" s="3" t="s">
        <v>30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X34" s="2"/>
    </row>
    <row r="35" spans="1:25" ht="21" customHeight="1" x14ac:dyDescent="0.4">
      <c r="A35" s="3"/>
      <c r="B35" s="3"/>
      <c r="C35" s="3" t="s">
        <v>20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X35" s="2"/>
    </row>
    <row r="36" spans="1:25" ht="21" customHeight="1" x14ac:dyDescent="0.4">
      <c r="A36" s="3"/>
      <c r="B36" s="3" t="s">
        <v>28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X36" s="2"/>
    </row>
    <row r="37" spans="1:25" ht="21" customHeight="1" x14ac:dyDescent="0.4">
      <c r="A37" s="3"/>
      <c r="B37" s="3" t="s">
        <v>50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X37" s="2"/>
    </row>
    <row r="38" spans="1:25" ht="24" customHeight="1" x14ac:dyDescent="0.4">
      <c r="A38" s="3"/>
      <c r="B38" s="3"/>
      <c r="C38" s="7"/>
      <c r="D38" s="7"/>
      <c r="E38" s="38"/>
      <c r="F38" s="7"/>
      <c r="G38" s="7"/>
      <c r="H38" s="38"/>
      <c r="I38" s="38"/>
      <c r="J38" s="38"/>
      <c r="K38" s="38"/>
      <c r="L38" s="7"/>
      <c r="M38" s="7"/>
      <c r="N38" s="32"/>
      <c r="O38" s="32"/>
      <c r="P38" s="32"/>
      <c r="Q38" s="32"/>
      <c r="R38" s="32"/>
      <c r="S38" s="32"/>
      <c r="T38" s="32"/>
      <c r="U38" s="32"/>
      <c r="V38" s="32"/>
      <c r="X38" s="2"/>
    </row>
    <row r="39" spans="1:25" ht="18" customHeight="1" x14ac:dyDescent="0.4">
      <c r="B39" s="1" t="s">
        <v>8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X39" s="2"/>
    </row>
    <row r="40" spans="1:25" ht="32.25" customHeight="1" x14ac:dyDescent="0.4">
      <c r="B40" s="57" t="s">
        <v>5</v>
      </c>
      <c r="C40" s="58"/>
      <c r="D40" s="58"/>
      <c r="E40" s="58"/>
      <c r="F40" s="58"/>
      <c r="G40" s="59"/>
      <c r="H40" s="108" t="s">
        <v>44</v>
      </c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10"/>
    </row>
    <row r="41" spans="1:25" ht="32.25" customHeight="1" x14ac:dyDescent="0.4">
      <c r="B41" s="107" t="s">
        <v>6</v>
      </c>
      <c r="C41" s="107"/>
      <c r="D41" s="107"/>
      <c r="E41" s="107"/>
      <c r="F41" s="107"/>
      <c r="G41" s="107"/>
      <c r="H41" s="108" t="s">
        <v>45</v>
      </c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10"/>
    </row>
    <row r="42" spans="1:25" ht="32.25" customHeight="1" x14ac:dyDescent="0.4">
      <c r="B42" s="107" t="s">
        <v>7</v>
      </c>
      <c r="C42" s="107"/>
      <c r="D42" s="107"/>
      <c r="E42" s="107"/>
      <c r="F42" s="107"/>
      <c r="G42" s="107"/>
      <c r="H42" s="108" t="s">
        <v>46</v>
      </c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10"/>
    </row>
  </sheetData>
  <sheetProtection selectLockedCells="1"/>
  <mergeCells count="78">
    <mergeCell ref="X28:Z29"/>
    <mergeCell ref="B42:G42"/>
    <mergeCell ref="H42:Y42"/>
    <mergeCell ref="AB30:AB31"/>
    <mergeCell ref="B40:G40"/>
    <mergeCell ref="H40:Y40"/>
    <mergeCell ref="B41:G41"/>
    <mergeCell ref="H41:Y41"/>
    <mergeCell ref="R30:R31"/>
    <mergeCell ref="S30:T31"/>
    <mergeCell ref="V30:V31"/>
    <mergeCell ref="W30:W31"/>
    <mergeCell ref="X30:Z31"/>
    <mergeCell ref="AA30:AA31"/>
    <mergeCell ref="W26:W27"/>
    <mergeCell ref="AA28:AA29"/>
    <mergeCell ref="AB28:AB29"/>
    <mergeCell ref="B30:D31"/>
    <mergeCell ref="E30:E31"/>
    <mergeCell ref="F30:F31"/>
    <mergeCell ref="G30:I31"/>
    <mergeCell ref="J30:J31"/>
    <mergeCell ref="K30:M31"/>
    <mergeCell ref="N30:P31"/>
    <mergeCell ref="Q30:Q31"/>
    <mergeCell ref="Q28:Q29"/>
    <mergeCell ref="R28:R29"/>
    <mergeCell ref="S28:T29"/>
    <mergeCell ref="V28:V29"/>
    <mergeCell ref="W28:W29"/>
    <mergeCell ref="J26:J27"/>
    <mergeCell ref="X26:Z27"/>
    <mergeCell ref="AA26:AA27"/>
    <mergeCell ref="AB26:AB27"/>
    <mergeCell ref="B28:D29"/>
    <mergeCell ref="E28:E29"/>
    <mergeCell ref="F28:F29"/>
    <mergeCell ref="G28:I29"/>
    <mergeCell ref="J28:J29"/>
    <mergeCell ref="K28:M29"/>
    <mergeCell ref="N28:P29"/>
    <mergeCell ref="N26:P27"/>
    <mergeCell ref="Q26:Q27"/>
    <mergeCell ref="R26:R27"/>
    <mergeCell ref="S26:T27"/>
    <mergeCell ref="V26:V27"/>
    <mergeCell ref="K26:M27"/>
    <mergeCell ref="C13:G13"/>
    <mergeCell ref="C14:G14"/>
    <mergeCell ref="R21:R22"/>
    <mergeCell ref="S21:AA22"/>
    <mergeCell ref="B22:Q22"/>
    <mergeCell ref="B25:E25"/>
    <mergeCell ref="G25:J25"/>
    <mergeCell ref="N25:Q25"/>
    <mergeCell ref="S25:V25"/>
    <mergeCell ref="X25:AA25"/>
    <mergeCell ref="B21:Q21"/>
    <mergeCell ref="B26:D27"/>
    <mergeCell ref="E26:E27"/>
    <mergeCell ref="F26:F27"/>
    <mergeCell ref="G26:I27"/>
    <mergeCell ref="X7:Z7"/>
    <mergeCell ref="A3:AB3"/>
    <mergeCell ref="B5:I5"/>
    <mergeCell ref="J5:W5"/>
    <mergeCell ref="X5:AA5"/>
    <mergeCell ref="B6:D6"/>
    <mergeCell ref="E6:I6"/>
    <mergeCell ref="J6:M6"/>
    <mergeCell ref="N6:Q6"/>
    <mergeCell ref="R6:W6"/>
    <mergeCell ref="X6:AA6"/>
    <mergeCell ref="B7:C7"/>
    <mergeCell ref="E7:H7"/>
    <mergeCell ref="J7:L7"/>
    <mergeCell ref="N7:P7"/>
    <mergeCell ref="R7:V7"/>
  </mergeCells>
  <phoneticPr fontId="3"/>
  <conditionalFormatting sqref="O8:R8">
    <cfRule type="expression" dxfId="1" priority="2">
      <formula>#REF!="×"</formula>
    </cfRule>
  </conditionalFormatting>
  <conditionalFormatting sqref="X7">
    <cfRule type="expression" dxfId="0" priority="1">
      <formula>#REF!="×"</formula>
    </cfRule>
  </conditionalFormatting>
  <printOptions horizontalCentered="1"/>
  <pageMargins left="0.27559055118110237" right="0.19685039370078741" top="0.31496062992125984" bottom="0.39370078740157483" header="0.19685039370078741" footer="0.31496062992125984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記入例（３月途中に開業）</vt:lpstr>
      <vt:lpstr>'記入例（３月途中に開業）'!Print_Area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2020-06-11T00:26:17Z</dcterms:created>
  <dcterms:modified xsi:type="dcterms:W3CDTF">2020-08-20T06:59:27Z</dcterms:modified>
</cp:coreProperties>
</file>