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4\国保年金\0 保険年金課\A.総務-1.組織運営-4.事務管理-0.庶務\窓口業務委託一件\R4.6.13_プロポーザル実施要領\02_プロポーザル実施\ホームページ用データ\"/>
    </mc:Choice>
  </mc:AlternateContent>
  <bookViews>
    <workbookView xWindow="0" yWindow="105" windowWidth="20730" windowHeight="4875" tabRatio="842"/>
  </bookViews>
  <sheets>
    <sheet name="保険年金課（国保）" sheetId="80" r:id="rId1"/>
    <sheet name="保険年金課（後期）" sheetId="81" r:id="rId2"/>
    <sheet name="保険年金課（年金） " sheetId="82" r:id="rId3"/>
    <sheet name="子育て支援課（支給関係）" sheetId="83" r:id="rId4"/>
    <sheet name="子育て支援課（放課後児童クラブ）" sheetId="84" r:id="rId5"/>
    <sheet name="子育て支援課（保育）" sheetId="85" r:id="rId6"/>
    <sheet name="社会福祉課（本庁）" sheetId="86" r:id="rId7"/>
    <sheet name="社会福祉課（因島）" sheetId="87" r:id="rId8"/>
  </sheets>
  <definedNames>
    <definedName name="_xlnm._FilterDatabase" localSheetId="3" hidden="1">'子育て支援課（支給関係）'!$A$4:$ID$4</definedName>
    <definedName name="_xlnm._FilterDatabase" localSheetId="5" hidden="1">'子育て支援課（保育）'!$A$4:$IE$4</definedName>
    <definedName name="_xlnm._FilterDatabase" localSheetId="4" hidden="1">'子育て支援課（放課後児童クラブ）'!$A$4:$Z$4</definedName>
    <definedName name="_xlnm._FilterDatabase" localSheetId="7" hidden="1">'社会福祉課（因島）'!$A$4:$Z$30</definedName>
    <definedName name="_xlnm._FilterDatabase" localSheetId="6" hidden="1">'社会福祉課（本庁）'!$A$4:$AA$4</definedName>
    <definedName name="_xlnm._FilterDatabase" localSheetId="1" hidden="1">'保険年金課（後期）'!$A$4:$Z$271</definedName>
    <definedName name="_xlnm._FilterDatabase" localSheetId="0" hidden="1">'保険年金課（国保）'!$A$4:$Z$316</definedName>
    <definedName name="_xlnm._FilterDatabase" localSheetId="2" hidden="1">'保険年金課（年金） '!$C$4:$Z$112</definedName>
    <definedName name="_xlnm.Print_Area" localSheetId="5">'子育て支援課（保育）'!$A$1:$Z$102</definedName>
    <definedName name="_xlnm.Print_Area" localSheetId="4">'子育て支援課（放課後児童クラブ）'!$A$1:$Z$45</definedName>
    <definedName name="_xlnm.Print_Area" localSheetId="6">'社会福祉課（本庁）'!$A$1:$Z$311</definedName>
    <definedName name="_xlnm.Print_Area" localSheetId="1">'保険年金課（後期）'!$A$1:$Z$271</definedName>
    <definedName name="_xlnm.Print_Area" localSheetId="0">'保険年金課（国保）'!$A$1:$Z$316</definedName>
    <definedName name="_xlnm.Print_Area" localSheetId="2">'保険年金課（年金） '!$A$1:$Z$108</definedName>
    <definedName name="_xlnm.Print_Titles" localSheetId="3">'子育て支援課（支給関係）'!$1:$4</definedName>
    <definedName name="_xlnm.Print_Titles" localSheetId="5">'子育て支援課（保育）'!$1:$4</definedName>
    <definedName name="_xlnm.Print_Titles" localSheetId="4">'子育て支援課（放課後児童クラブ）'!$1:$4</definedName>
    <definedName name="_xlnm.Print_Titles" localSheetId="7">'社会福祉課（因島）'!$1:$4</definedName>
    <definedName name="_xlnm.Print_Titles" localSheetId="6">'社会福祉課（本庁）'!$1:$4</definedName>
    <definedName name="_xlnm.Print_Titles" localSheetId="1">'保険年金課（後期）'!$1:$4</definedName>
    <definedName name="_xlnm.Print_Titles" localSheetId="0">'保険年金課（国保）'!$1:$4</definedName>
    <definedName name="_xlnm.Print_Titles" localSheetId="2">'保険年金課（年金） '!$1:$4</definedName>
  </definedNames>
  <calcPr calcId="162913" calcOnSave="0"/>
</workbook>
</file>

<file path=xl/calcChain.xml><?xml version="1.0" encoding="utf-8"?>
<calcChain xmlns="http://schemas.openxmlformats.org/spreadsheetml/2006/main">
  <c r="X102" i="85" l="1"/>
  <c r="Y102" i="85"/>
  <c r="Y30" i="87" l="1"/>
  <c r="X30" i="87"/>
  <c r="X311" i="86"/>
  <c r="Y45" i="84"/>
  <c r="X45" i="84"/>
  <c r="Y145" i="83"/>
  <c r="X145" i="83"/>
  <c r="W29" i="87"/>
  <c r="X29" i="87" s="1"/>
  <c r="W28" i="87"/>
  <c r="X28" i="87" s="1"/>
  <c r="W27" i="87"/>
  <c r="X27" i="87" s="1"/>
  <c r="W26" i="87"/>
  <c r="Y26" i="87" s="1"/>
  <c r="W25" i="87"/>
  <c r="X25" i="87" s="1"/>
  <c r="W24" i="87"/>
  <c r="X24" i="87" s="1"/>
  <c r="W23" i="87"/>
  <c r="X23" i="87" s="1"/>
  <c r="W22" i="87"/>
  <c r="Y22" i="87" s="1"/>
  <c r="W21" i="87"/>
  <c r="X21" i="87" s="1"/>
  <c r="W20" i="87"/>
  <c r="X20" i="87" s="1"/>
  <c r="W19" i="87"/>
  <c r="X19" i="87" s="1"/>
  <c r="W18" i="87"/>
  <c r="X18" i="87" s="1"/>
  <c r="W17" i="87"/>
  <c r="X17" i="87" s="1"/>
  <c r="W16" i="87"/>
  <c r="X16" i="87" s="1"/>
  <c r="W15" i="87"/>
  <c r="Y15" i="87" s="1"/>
  <c r="W14" i="87"/>
  <c r="Y14" i="87" s="1"/>
  <c r="W13" i="87"/>
  <c r="X13" i="87" s="1"/>
  <c r="W12" i="87"/>
  <c r="X12" i="87" s="1"/>
  <c r="W11" i="87"/>
  <c r="X11" i="87" s="1"/>
  <c r="W10" i="87"/>
  <c r="Y10" i="87" s="1"/>
  <c r="W9" i="87"/>
  <c r="X9" i="87" s="1"/>
  <c r="W8" i="87"/>
  <c r="X8" i="87" s="1"/>
  <c r="W7" i="87"/>
  <c r="X7" i="87" s="1"/>
  <c r="W6" i="87"/>
  <c r="X6" i="87" s="1"/>
  <c r="W5" i="87"/>
  <c r="X5" i="87" s="1"/>
  <c r="W310" i="86"/>
  <c r="Y310" i="86" s="1"/>
  <c r="W309" i="86"/>
  <c r="X309" i="86" s="1"/>
  <c r="W308" i="86"/>
  <c r="Y308" i="86" s="1"/>
  <c r="W307" i="86"/>
  <c r="Y307" i="86" s="1"/>
  <c r="W306" i="86"/>
  <c r="W305" i="86"/>
  <c r="X304" i="86"/>
  <c r="W304" i="86"/>
  <c r="W303" i="86"/>
  <c r="X303" i="86" s="1"/>
  <c r="W302" i="86"/>
  <c r="X302" i="86" s="1"/>
  <c r="W301" i="86"/>
  <c r="X301" i="86" s="1"/>
  <c r="W300" i="86"/>
  <c r="X300" i="86" s="1"/>
  <c r="W299" i="86"/>
  <c r="Y299" i="86" s="1"/>
  <c r="W298" i="86"/>
  <c r="Y298" i="86" s="1"/>
  <c r="W297" i="86"/>
  <c r="X297" i="86" s="1"/>
  <c r="W296" i="86"/>
  <c r="X296" i="86" s="1"/>
  <c r="W295" i="86"/>
  <c r="Y295" i="86" s="1"/>
  <c r="W294" i="86"/>
  <c r="X294" i="86" s="1"/>
  <c r="W293" i="86"/>
  <c r="X293" i="86" s="1"/>
  <c r="W292" i="86"/>
  <c r="Y292" i="86" s="1"/>
  <c r="W291" i="86"/>
  <c r="X291" i="86" s="1"/>
  <c r="W290" i="86"/>
  <c r="Y290" i="86" s="1"/>
  <c r="W289" i="86"/>
  <c r="Y289" i="86" s="1"/>
  <c r="W288" i="86"/>
  <c r="Y288" i="86" s="1"/>
  <c r="W287" i="86"/>
  <c r="X287" i="86" s="1"/>
  <c r="W286" i="86"/>
  <c r="X286" i="86" s="1"/>
  <c r="W285" i="86"/>
  <c r="X285" i="86" s="1"/>
  <c r="W284" i="86"/>
  <c r="X284" i="86" s="1"/>
  <c r="X283" i="86"/>
  <c r="W283" i="86"/>
  <c r="W282" i="86"/>
  <c r="X282" i="86" s="1"/>
  <c r="W281" i="86"/>
  <c r="X281" i="86" s="1"/>
  <c r="W280" i="86"/>
  <c r="Y280" i="86" s="1"/>
  <c r="W279" i="86"/>
  <c r="X279" i="86" s="1"/>
  <c r="W278" i="86"/>
  <c r="X278" i="86" s="1"/>
  <c r="W277" i="86"/>
  <c r="X277" i="86" s="1"/>
  <c r="W276" i="86"/>
  <c r="X276" i="86" s="1"/>
  <c r="W275" i="86"/>
  <c r="X275" i="86" s="1"/>
  <c r="X274" i="86"/>
  <c r="W274" i="86"/>
  <c r="W273" i="86"/>
  <c r="X273" i="86" s="1"/>
  <c r="W272" i="86"/>
  <c r="X272" i="86" s="1"/>
  <c r="W271" i="86"/>
  <c r="X271" i="86" s="1"/>
  <c r="W270" i="86"/>
  <c r="Y270" i="86" s="1"/>
  <c r="W269" i="86"/>
  <c r="X269" i="86" s="1"/>
  <c r="W268" i="86"/>
  <c r="X268" i="86" s="1"/>
  <c r="W267" i="86"/>
  <c r="X267" i="86" s="1"/>
  <c r="W266" i="86"/>
  <c r="X266" i="86" s="1"/>
  <c r="W265" i="86"/>
  <c r="X265" i="86" s="1"/>
  <c r="W264" i="86"/>
  <c r="X264" i="86" s="1"/>
  <c r="W263" i="86"/>
  <c r="X263" i="86" s="1"/>
  <c r="W262" i="86"/>
  <c r="X262" i="86" s="1"/>
  <c r="W261" i="86"/>
  <c r="Y261" i="86" s="1"/>
  <c r="W260" i="86"/>
  <c r="X260" i="86" s="1"/>
  <c r="W259" i="86"/>
  <c r="Y259" i="86" s="1"/>
  <c r="W258" i="86"/>
  <c r="W257" i="86"/>
  <c r="X257" i="86" s="1"/>
  <c r="W256" i="86"/>
  <c r="X256" i="86" s="1"/>
  <c r="W255" i="86"/>
  <c r="X255" i="86" s="1"/>
  <c r="W254" i="86"/>
  <c r="X254" i="86" s="1"/>
  <c r="W253" i="86"/>
  <c r="X253" i="86" s="1"/>
  <c r="W252" i="86"/>
  <c r="Y252" i="86" s="1"/>
  <c r="W251" i="86"/>
  <c r="X251" i="86" s="1"/>
  <c r="W250" i="86"/>
  <c r="X250" i="86" s="1"/>
  <c r="W249" i="86"/>
  <c r="X249" i="86" s="1"/>
  <c r="W248" i="86"/>
  <c r="X248" i="86" s="1"/>
  <c r="W247" i="86"/>
  <c r="X247" i="86" s="1"/>
  <c r="W246" i="86"/>
  <c r="X246" i="86" s="1"/>
  <c r="W245" i="86"/>
  <c r="X245" i="86" s="1"/>
  <c r="W244" i="86"/>
  <c r="X244" i="86" s="1"/>
  <c r="W243" i="86"/>
  <c r="X243" i="86" s="1"/>
  <c r="W242" i="86"/>
  <c r="X242" i="86" s="1"/>
  <c r="W241" i="86"/>
  <c r="X241" i="86" s="1"/>
  <c r="W240" i="86"/>
  <c r="Y240" i="86" s="1"/>
  <c r="W239" i="86"/>
  <c r="X239" i="86" s="1"/>
  <c r="W238" i="86"/>
  <c r="X238" i="86" s="1"/>
  <c r="W237" i="86"/>
  <c r="Y237" i="86" s="1"/>
  <c r="W236" i="86"/>
  <c r="Y236" i="86" s="1"/>
  <c r="W235" i="86"/>
  <c r="X235" i="86" s="1"/>
  <c r="W234" i="86"/>
  <c r="X234" i="86" s="1"/>
  <c r="W233" i="86"/>
  <c r="X233" i="86" s="1"/>
  <c r="W232" i="86"/>
  <c r="X232" i="86" s="1"/>
  <c r="W231" i="86"/>
  <c r="X231" i="86" s="1"/>
  <c r="W230" i="86"/>
  <c r="X230" i="86" s="1"/>
  <c r="W229" i="86"/>
  <c r="X229" i="86" s="1"/>
  <c r="W228" i="86"/>
  <c r="X228" i="86" s="1"/>
  <c r="W227" i="86"/>
  <c r="X227" i="86" s="1"/>
  <c r="W226" i="86"/>
  <c r="X226" i="86" s="1"/>
  <c r="W225" i="86"/>
  <c r="X225" i="86" s="1"/>
  <c r="W224" i="86"/>
  <c r="X224" i="86" s="1"/>
  <c r="W223" i="86"/>
  <c r="X223" i="86" s="1"/>
  <c r="W222" i="86"/>
  <c r="X222" i="86" s="1"/>
  <c r="W221" i="86"/>
  <c r="X221" i="86" s="1"/>
  <c r="W220" i="86"/>
  <c r="X220" i="86" s="1"/>
  <c r="W219" i="86"/>
  <c r="X219" i="86" s="1"/>
  <c r="W218" i="86"/>
  <c r="X218" i="86" s="1"/>
  <c r="W217" i="86"/>
  <c r="X217" i="86" s="1"/>
  <c r="W216" i="86"/>
  <c r="X216" i="86" s="1"/>
  <c r="W215" i="86"/>
  <c r="X215" i="86" s="1"/>
  <c r="W214" i="86"/>
  <c r="X214" i="86" s="1"/>
  <c r="W213" i="86"/>
  <c r="X213" i="86" s="1"/>
  <c r="W212" i="86"/>
  <c r="X212" i="86" s="1"/>
  <c r="W211" i="86"/>
  <c r="Y211" i="86" s="1"/>
  <c r="W210" i="86"/>
  <c r="X210" i="86" s="1"/>
  <c r="W209" i="86"/>
  <c r="X209" i="86" s="1"/>
  <c r="W208" i="86"/>
  <c r="X208" i="86" s="1"/>
  <c r="W207" i="86"/>
  <c r="X207" i="86" s="1"/>
  <c r="W206" i="86"/>
  <c r="X206" i="86" s="1"/>
  <c r="W205" i="86"/>
  <c r="Y205" i="86" s="1"/>
  <c r="W204" i="86"/>
  <c r="Y204" i="86" s="1"/>
  <c r="W203" i="86"/>
  <c r="X203" i="86" s="1"/>
  <c r="W202" i="86"/>
  <c r="X202" i="86" s="1"/>
  <c r="W201" i="86"/>
  <c r="X201" i="86" s="1"/>
  <c r="W200" i="86"/>
  <c r="X200" i="86" s="1"/>
  <c r="W199" i="86"/>
  <c r="Y199" i="86" s="1"/>
  <c r="W198" i="86"/>
  <c r="X198" i="86" s="1"/>
  <c r="W197" i="86"/>
  <c r="Y197" i="86" s="1"/>
  <c r="W196" i="86"/>
  <c r="X196" i="86" s="1"/>
  <c r="W195" i="86"/>
  <c r="Y195" i="86" s="1"/>
  <c r="W194" i="86"/>
  <c r="Y194" i="86" s="1"/>
  <c r="W193" i="86"/>
  <c r="Y193" i="86" s="1"/>
  <c r="W192" i="86"/>
  <c r="X192" i="86" s="1"/>
  <c r="W191" i="86"/>
  <c r="X191" i="86" s="1"/>
  <c r="W190" i="86"/>
  <c r="X190" i="86" s="1"/>
  <c r="W189" i="86"/>
  <c r="Y189" i="86" s="1"/>
  <c r="W188" i="86"/>
  <c r="X188" i="86" s="1"/>
  <c r="W187" i="86"/>
  <c r="X187" i="86" s="1"/>
  <c r="W186" i="86"/>
  <c r="X186" i="86" s="1"/>
  <c r="W185" i="86"/>
  <c r="X185" i="86" s="1"/>
  <c r="W184" i="86"/>
  <c r="X184" i="86" s="1"/>
  <c r="W183" i="86"/>
  <c r="X183" i="86" s="1"/>
  <c r="W182" i="86"/>
  <c r="Y182" i="86" s="1"/>
  <c r="W181" i="86"/>
  <c r="X181" i="86" s="1"/>
  <c r="W180" i="86"/>
  <c r="X180" i="86" s="1"/>
  <c r="W179" i="86"/>
  <c r="X179" i="86" s="1"/>
  <c r="W178" i="86"/>
  <c r="Y178" i="86" s="1"/>
  <c r="W177" i="86"/>
  <c r="X177" i="86" s="1"/>
  <c r="W176" i="86"/>
  <c r="X176" i="86" s="1"/>
  <c r="W175" i="86"/>
  <c r="X175" i="86" s="1"/>
  <c r="W174" i="86"/>
  <c r="X174" i="86" s="1"/>
  <c r="W173" i="86"/>
  <c r="X173" i="86" s="1"/>
  <c r="W172" i="86"/>
  <c r="X172" i="86" s="1"/>
  <c r="W171" i="86"/>
  <c r="X171" i="86" s="1"/>
  <c r="W170" i="86"/>
  <c r="X170" i="86" s="1"/>
  <c r="W169" i="86"/>
  <c r="X169" i="86" s="1"/>
  <c r="W168" i="86"/>
  <c r="X168" i="86" s="1"/>
  <c r="W167" i="86"/>
  <c r="X167" i="86" s="1"/>
  <c r="W166" i="86"/>
  <c r="X166" i="86" s="1"/>
  <c r="W165" i="86"/>
  <c r="X165" i="86" s="1"/>
  <c r="W164" i="86"/>
  <c r="X164" i="86" s="1"/>
  <c r="W163" i="86"/>
  <c r="X163" i="86" s="1"/>
  <c r="W162" i="86"/>
  <c r="X162" i="86" s="1"/>
  <c r="W161" i="86"/>
  <c r="X161" i="86" s="1"/>
  <c r="W160" i="86"/>
  <c r="X160" i="86" s="1"/>
  <c r="W159" i="86"/>
  <c r="X159" i="86" s="1"/>
  <c r="W158" i="86"/>
  <c r="X158" i="86" s="1"/>
  <c r="W157" i="86"/>
  <c r="X157" i="86" s="1"/>
  <c r="W156" i="86"/>
  <c r="X156" i="86" s="1"/>
  <c r="W155" i="86"/>
  <c r="X155" i="86" s="1"/>
  <c r="W154" i="86"/>
  <c r="X154" i="86" s="1"/>
  <c r="W153" i="86"/>
  <c r="X153" i="86" s="1"/>
  <c r="W152" i="86"/>
  <c r="X152" i="86" s="1"/>
  <c r="W151" i="86"/>
  <c r="X151" i="86" s="1"/>
  <c r="W150" i="86"/>
  <c r="X150" i="86" s="1"/>
  <c r="W149" i="86"/>
  <c r="Y149" i="86" s="1"/>
  <c r="W148" i="86"/>
  <c r="X148" i="86" s="1"/>
  <c r="W147" i="86"/>
  <c r="X147" i="86" s="1"/>
  <c r="W146" i="86"/>
  <c r="X146" i="86" s="1"/>
  <c r="W145" i="86"/>
  <c r="Y145" i="86" s="1"/>
  <c r="W144" i="86"/>
  <c r="Y144" i="86" s="1"/>
  <c r="W143" i="86"/>
  <c r="Y143" i="86" s="1"/>
  <c r="W142" i="86"/>
  <c r="Y142" i="86" s="1"/>
  <c r="W141" i="86"/>
  <c r="X141" i="86" s="1"/>
  <c r="W140" i="86"/>
  <c r="X140" i="86" s="1"/>
  <c r="W139" i="86"/>
  <c r="X139" i="86" s="1"/>
  <c r="W138" i="86"/>
  <c r="X138" i="86" s="1"/>
  <c r="W137" i="86"/>
  <c r="X137" i="86" s="1"/>
  <c r="W136" i="86"/>
  <c r="X136" i="86" s="1"/>
  <c r="W135" i="86"/>
  <c r="X135" i="86" s="1"/>
  <c r="W134" i="86"/>
  <c r="X134" i="86" s="1"/>
  <c r="W133" i="86"/>
  <c r="X133" i="86" s="1"/>
  <c r="W132" i="86"/>
  <c r="X132" i="86" s="1"/>
  <c r="W131" i="86"/>
  <c r="X131" i="86" s="1"/>
  <c r="W130" i="86"/>
  <c r="X130" i="86" s="1"/>
  <c r="W129" i="86"/>
  <c r="X129" i="86" s="1"/>
  <c r="W128" i="86"/>
  <c r="X128" i="86" s="1"/>
  <c r="W127" i="86"/>
  <c r="X127" i="86" s="1"/>
  <c r="W126" i="86"/>
  <c r="X126" i="86" s="1"/>
  <c r="W125" i="86"/>
  <c r="X125" i="86" s="1"/>
  <c r="W124" i="86"/>
  <c r="X124" i="86" s="1"/>
  <c r="W123" i="86"/>
  <c r="X123" i="86" s="1"/>
  <c r="W122" i="86"/>
  <c r="Y122" i="86" s="1"/>
  <c r="W121" i="86"/>
  <c r="Y121" i="86" s="1"/>
  <c r="W120" i="86"/>
  <c r="X120" i="86" s="1"/>
  <c r="W119" i="86"/>
  <c r="X119" i="86" s="1"/>
  <c r="W118" i="86"/>
  <c r="X118" i="86" s="1"/>
  <c r="W117" i="86"/>
  <c r="X117" i="86" s="1"/>
  <c r="W116" i="86"/>
  <c r="X116" i="86" s="1"/>
  <c r="W115" i="86"/>
  <c r="X115" i="86" s="1"/>
  <c r="W114" i="86"/>
  <c r="X114" i="86" s="1"/>
  <c r="W113" i="86"/>
  <c r="X113" i="86" s="1"/>
  <c r="W112" i="86"/>
  <c r="X112" i="86" s="1"/>
  <c r="W111" i="86"/>
  <c r="X111" i="86" s="1"/>
  <c r="W110" i="86"/>
  <c r="X110" i="86" s="1"/>
  <c r="W109" i="86"/>
  <c r="X109" i="86" s="1"/>
  <c r="W108" i="86"/>
  <c r="X108" i="86" s="1"/>
  <c r="W107" i="86"/>
  <c r="X107" i="86" s="1"/>
  <c r="W106" i="86"/>
  <c r="X106" i="86" s="1"/>
  <c r="W105" i="86"/>
  <c r="X105" i="86" s="1"/>
  <c r="W104" i="86"/>
  <c r="X104" i="86" s="1"/>
  <c r="W103" i="86"/>
  <c r="Y103" i="86" s="1"/>
  <c r="W102" i="86"/>
  <c r="X102" i="86" s="1"/>
  <c r="W101" i="86"/>
  <c r="Y101" i="86" s="1"/>
  <c r="W100" i="86"/>
  <c r="X100" i="86" s="1"/>
  <c r="W99" i="86"/>
  <c r="Y99" i="86" s="1"/>
  <c r="W98" i="86"/>
  <c r="Y98" i="86" s="1"/>
  <c r="W97" i="86"/>
  <c r="X97" i="86" s="1"/>
  <c r="W96" i="86"/>
  <c r="X96" i="86" s="1"/>
  <c r="W95" i="86"/>
  <c r="Y95" i="86" s="1"/>
  <c r="W94" i="86"/>
  <c r="X94" i="86" s="1"/>
  <c r="W93" i="86"/>
  <c r="X93" i="86" s="1"/>
  <c r="W92" i="86"/>
  <c r="X92" i="86" s="1"/>
  <c r="W91" i="86"/>
  <c r="X91" i="86" s="1"/>
  <c r="W90" i="86"/>
  <c r="X90" i="86" s="1"/>
  <c r="W89" i="86"/>
  <c r="X89" i="86" s="1"/>
  <c r="W88" i="86"/>
  <c r="X88" i="86" s="1"/>
  <c r="W87" i="86"/>
  <c r="X87" i="86" s="1"/>
  <c r="W86" i="86"/>
  <c r="X86" i="86" s="1"/>
  <c r="W85" i="86"/>
  <c r="X85" i="86" s="1"/>
  <c r="W84" i="86"/>
  <c r="Y84" i="86" s="1"/>
  <c r="W83" i="86"/>
  <c r="X83" i="86" s="1"/>
  <c r="W82" i="86"/>
  <c r="X82" i="86" s="1"/>
  <c r="W81" i="86"/>
  <c r="X81" i="86" s="1"/>
  <c r="W80" i="86"/>
  <c r="X80" i="86" s="1"/>
  <c r="W79" i="86"/>
  <c r="X79" i="86" s="1"/>
  <c r="W78" i="86"/>
  <c r="Y78" i="86" s="1"/>
  <c r="W77" i="86"/>
  <c r="X77" i="86" s="1"/>
  <c r="W76" i="86"/>
  <c r="X76" i="86" s="1"/>
  <c r="W75" i="86"/>
  <c r="Y75" i="86" s="1"/>
  <c r="W74" i="86"/>
  <c r="Y74" i="86" s="1"/>
  <c r="W73" i="86"/>
  <c r="Y73" i="86" s="1"/>
  <c r="W72" i="86"/>
  <c r="X72" i="86" s="1"/>
  <c r="W71" i="86"/>
  <c r="Y71" i="86" s="1"/>
  <c r="W70" i="86"/>
  <c r="Y70" i="86" s="1"/>
  <c r="W69" i="86"/>
  <c r="Y69" i="86" s="1"/>
  <c r="W68" i="86"/>
  <c r="X68" i="86" s="1"/>
  <c r="W67" i="86"/>
  <c r="X67" i="86" s="1"/>
  <c r="W66" i="86"/>
  <c r="Y66" i="86" s="1"/>
  <c r="W65" i="86"/>
  <c r="X65" i="86" s="1"/>
  <c r="W64" i="86"/>
  <c r="X64" i="86" s="1"/>
  <c r="W63" i="86"/>
  <c r="X63" i="86" s="1"/>
  <c r="W62" i="86"/>
  <c r="X62" i="86" s="1"/>
  <c r="W61" i="86"/>
  <c r="X61" i="86" s="1"/>
  <c r="W60" i="86"/>
  <c r="X60" i="86" s="1"/>
  <c r="W59" i="86"/>
  <c r="X59" i="86" s="1"/>
  <c r="W58" i="86"/>
  <c r="X58" i="86" s="1"/>
  <c r="W57" i="86"/>
  <c r="X57" i="86" s="1"/>
  <c r="W56" i="86"/>
  <c r="X56" i="86" s="1"/>
  <c r="W55" i="86"/>
  <c r="X55" i="86" s="1"/>
  <c r="W54" i="86"/>
  <c r="X54" i="86" s="1"/>
  <c r="W53" i="86"/>
  <c r="X53" i="86" s="1"/>
  <c r="W52" i="86"/>
  <c r="Y52" i="86" s="1"/>
  <c r="W51" i="86"/>
  <c r="X51" i="86" s="1"/>
  <c r="W50" i="86"/>
  <c r="X50" i="86" s="1"/>
  <c r="W49" i="86"/>
  <c r="X49" i="86" s="1"/>
  <c r="W48" i="86"/>
  <c r="X48" i="86" s="1"/>
  <c r="W47" i="86"/>
  <c r="X47" i="86" s="1"/>
  <c r="W46" i="86"/>
  <c r="Y46" i="86" s="1"/>
  <c r="W45" i="86"/>
  <c r="X45" i="86" s="1"/>
  <c r="W44" i="86"/>
  <c r="X44" i="86" s="1"/>
  <c r="W43" i="86"/>
  <c r="Y43" i="86" s="1"/>
  <c r="W42" i="86"/>
  <c r="Y42" i="86" s="1"/>
  <c r="W41" i="86"/>
  <c r="Y41" i="86" s="1"/>
  <c r="W40" i="86"/>
  <c r="Y40" i="86" s="1"/>
  <c r="W39" i="86"/>
  <c r="Y39" i="86" s="1"/>
  <c r="W37" i="86"/>
  <c r="X37" i="86" s="1"/>
  <c r="W36" i="86"/>
  <c r="X36" i="86" s="1"/>
  <c r="W35" i="86"/>
  <c r="X35" i="86" s="1"/>
  <c r="W34" i="86"/>
  <c r="W33" i="86"/>
  <c r="X33" i="86" s="1"/>
  <c r="W32" i="86"/>
  <c r="X32" i="86" s="1"/>
  <c r="W31" i="86"/>
  <c r="Y31" i="86" s="1"/>
  <c r="W30" i="86"/>
  <c r="X30" i="86" s="1"/>
  <c r="W29" i="86"/>
  <c r="Y29" i="86" s="1"/>
  <c r="X28" i="86"/>
  <c r="W28" i="86"/>
  <c r="X27" i="86"/>
  <c r="W27" i="86"/>
  <c r="W26" i="86"/>
  <c r="X26" i="86" s="1"/>
  <c r="W25" i="86"/>
  <c r="Y25" i="86" s="1"/>
  <c r="W24" i="86"/>
  <c r="X24" i="86" s="1"/>
  <c r="W23" i="86"/>
  <c r="Y23" i="86" s="1"/>
  <c r="W22" i="86"/>
  <c r="X22" i="86" s="1"/>
  <c r="W21" i="86"/>
  <c r="Y21" i="86" s="1"/>
  <c r="W20" i="86"/>
  <c r="Y20" i="86" s="1"/>
  <c r="W19" i="86"/>
  <c r="X19" i="86" s="1"/>
  <c r="W18" i="86"/>
  <c r="Y18" i="86" s="1"/>
  <c r="W17" i="86"/>
  <c r="Y17" i="86" s="1"/>
  <c r="W16" i="86"/>
  <c r="X16" i="86" s="1"/>
  <c r="W15" i="86"/>
  <c r="X15" i="86" s="1"/>
  <c r="W14" i="86"/>
  <c r="W13" i="86"/>
  <c r="Y13" i="86" s="1"/>
  <c r="W12" i="86"/>
  <c r="X12" i="86" s="1"/>
  <c r="W11" i="86"/>
  <c r="X11" i="86" s="1"/>
  <c r="W10" i="86"/>
  <c r="X10" i="86" s="1"/>
  <c r="W9" i="86"/>
  <c r="X9" i="86" s="1"/>
  <c r="W8" i="86"/>
  <c r="Y8" i="86" s="1"/>
  <c r="W7" i="86"/>
  <c r="X6" i="86"/>
  <c r="W6" i="86"/>
  <c r="W5" i="86"/>
  <c r="X5" i="86" s="1"/>
  <c r="Y311" i="86" l="1"/>
  <c r="W101" i="85" l="1"/>
  <c r="Y101" i="85" s="1"/>
  <c r="W100" i="85"/>
  <c r="X100" i="85" s="1"/>
  <c r="W99" i="85"/>
  <c r="X99" i="85" s="1"/>
  <c r="W98" i="85"/>
  <c r="X98" i="85" s="1"/>
  <c r="W97" i="85"/>
  <c r="X97" i="85" s="1"/>
  <c r="W96" i="85"/>
  <c r="X96" i="85" s="1"/>
  <c r="W95" i="85"/>
  <c r="X95" i="85" s="1"/>
  <c r="W94" i="85"/>
  <c r="X94" i="85" s="1"/>
  <c r="W93" i="85"/>
  <c r="X93" i="85" s="1"/>
  <c r="W92" i="85"/>
  <c r="Y92" i="85" s="1"/>
  <c r="W91" i="85"/>
  <c r="Y91" i="85" s="1"/>
  <c r="W90" i="85"/>
  <c r="X90" i="85" s="1"/>
  <c r="W89" i="85"/>
  <c r="X89" i="85" s="1"/>
  <c r="W88" i="85"/>
  <c r="X88" i="85" s="1"/>
  <c r="W87" i="85"/>
  <c r="Y87" i="85" s="1"/>
  <c r="W86" i="85"/>
  <c r="Y86" i="85" s="1"/>
  <c r="W85" i="85"/>
  <c r="Y85" i="85" s="1"/>
  <c r="W84" i="85"/>
  <c r="Y84" i="85" s="1"/>
  <c r="W83" i="85"/>
  <c r="Y83" i="85" s="1"/>
  <c r="W82" i="85"/>
  <c r="Y82" i="85" s="1"/>
  <c r="W81" i="85"/>
  <c r="X81" i="85" s="1"/>
  <c r="W80" i="85"/>
  <c r="Y80" i="85" s="1"/>
  <c r="W79" i="85"/>
  <c r="Y79" i="85" s="1"/>
  <c r="W78" i="85"/>
  <c r="Y78" i="85" s="1"/>
  <c r="W77" i="85"/>
  <c r="Y77" i="85" s="1"/>
  <c r="W76" i="85"/>
  <c r="Y76" i="85" s="1"/>
  <c r="W75" i="85"/>
  <c r="Y75" i="85" s="1"/>
  <c r="W74" i="85"/>
  <c r="X74" i="85" s="1"/>
  <c r="W73" i="85"/>
  <c r="Y73" i="85" s="1"/>
  <c r="W72" i="85"/>
  <c r="X72" i="85" s="1"/>
  <c r="W71" i="85"/>
  <c r="X71" i="85" s="1"/>
  <c r="W70" i="85"/>
  <c r="Y70" i="85" s="1"/>
  <c r="W69" i="85"/>
  <c r="X69" i="85" s="1"/>
  <c r="W68" i="85"/>
  <c r="Y68" i="85" s="1"/>
  <c r="W67" i="85"/>
  <c r="Y67" i="85" s="1"/>
  <c r="W66" i="85"/>
  <c r="Y66" i="85" s="1"/>
  <c r="W65" i="85"/>
  <c r="Y65" i="85" s="1"/>
  <c r="W64" i="85"/>
  <c r="Y64" i="85" s="1"/>
  <c r="W63" i="85"/>
  <c r="Y63" i="85" s="1"/>
  <c r="W62" i="85"/>
  <c r="Y62" i="85" s="1"/>
  <c r="W61" i="85"/>
  <c r="Y61" i="85" s="1"/>
  <c r="W60" i="85"/>
  <c r="Y60" i="85" s="1"/>
  <c r="W59" i="85"/>
  <c r="Y59" i="85" s="1"/>
  <c r="W58" i="85"/>
  <c r="X58" i="85" s="1"/>
  <c r="W57" i="85"/>
  <c r="Y57" i="85" s="1"/>
  <c r="W56" i="85"/>
  <c r="Y56" i="85" s="1"/>
  <c r="W55" i="85"/>
  <c r="Y55" i="85" s="1"/>
  <c r="W54" i="85"/>
  <c r="X54" i="85" s="1"/>
  <c r="W53" i="85"/>
  <c r="X53" i="85" s="1"/>
  <c r="W52" i="85"/>
  <c r="Y52" i="85" s="1"/>
  <c r="W51" i="85"/>
  <c r="X51" i="85" s="1"/>
  <c r="W50" i="85"/>
  <c r="X50" i="85" s="1"/>
  <c r="W49" i="85"/>
  <c r="Y49" i="85" s="1"/>
  <c r="W48" i="85"/>
  <c r="Y48" i="85" s="1"/>
  <c r="W47" i="85"/>
  <c r="Y47" i="85" s="1"/>
  <c r="W46" i="85"/>
  <c r="X46" i="85" s="1"/>
  <c r="W45" i="85"/>
  <c r="X45" i="85" s="1"/>
  <c r="W44" i="85"/>
  <c r="Y44" i="85" s="1"/>
  <c r="W43" i="85"/>
  <c r="Y43" i="85" s="1"/>
  <c r="W42" i="85"/>
  <c r="Y42" i="85" s="1"/>
  <c r="W41" i="85"/>
  <c r="Y41" i="85" s="1"/>
  <c r="W40" i="85"/>
  <c r="Y40" i="85" s="1"/>
  <c r="W39" i="85"/>
  <c r="Y39" i="85" s="1"/>
  <c r="W38" i="85"/>
  <c r="Y38" i="85" s="1"/>
  <c r="W37" i="85"/>
  <c r="X37" i="85" s="1"/>
  <c r="W36" i="85"/>
  <c r="X36" i="85" s="1"/>
  <c r="W35" i="85"/>
  <c r="X35" i="85" s="1"/>
  <c r="W34" i="85"/>
  <c r="X34" i="85" s="1"/>
  <c r="W33" i="85"/>
  <c r="Y33" i="85" s="1"/>
  <c r="W32" i="85"/>
  <c r="X32" i="85" s="1"/>
  <c r="W31" i="85"/>
  <c r="Y31" i="85" s="1"/>
  <c r="W30" i="85"/>
  <c r="X30" i="85" s="1"/>
  <c r="W29" i="85"/>
  <c r="X29" i="85" s="1"/>
  <c r="W28" i="85"/>
  <c r="Y28" i="85" s="1"/>
  <c r="W27" i="85"/>
  <c r="Y27" i="85" s="1"/>
  <c r="W26" i="85"/>
  <c r="X26" i="85" s="1"/>
  <c r="W25" i="85"/>
  <c r="Y25" i="85" s="1"/>
  <c r="W24" i="85"/>
  <c r="X24" i="85" s="1"/>
  <c r="W23" i="85"/>
  <c r="Y23" i="85" s="1"/>
  <c r="W22" i="85"/>
  <c r="Y22" i="85" s="1"/>
  <c r="W21" i="85"/>
  <c r="X21" i="85" s="1"/>
  <c r="W20" i="85"/>
  <c r="X20" i="85" s="1"/>
  <c r="W19" i="85"/>
  <c r="Y19" i="85" s="1"/>
  <c r="W18" i="85"/>
  <c r="X18" i="85" s="1"/>
  <c r="W17" i="85"/>
  <c r="Y17" i="85" s="1"/>
  <c r="Y16" i="85"/>
  <c r="W16" i="85"/>
  <c r="W15" i="85"/>
  <c r="X15" i="85" s="1"/>
  <c r="W14" i="85"/>
  <c r="Y14" i="85" s="1"/>
  <c r="W13" i="85"/>
  <c r="X13" i="85" s="1"/>
  <c r="W12" i="85"/>
  <c r="X12" i="85" s="1"/>
  <c r="W11" i="85"/>
  <c r="X11" i="85" s="1"/>
  <c r="W10" i="85"/>
  <c r="X10" i="85" s="1"/>
  <c r="W9" i="85"/>
  <c r="X9" i="85" s="1"/>
  <c r="W8" i="85"/>
  <c r="Y8" i="85" s="1"/>
  <c r="W7" i="85"/>
  <c r="X7" i="85" s="1"/>
  <c r="W6" i="85"/>
  <c r="X6" i="85" s="1"/>
  <c r="X5" i="85"/>
  <c r="W5" i="85"/>
  <c r="W44" i="84" l="1"/>
  <c r="Y44" i="84" s="1"/>
  <c r="W43" i="84"/>
  <c r="Y43" i="84" s="1"/>
  <c r="W42" i="84"/>
  <c r="X42" i="84" s="1"/>
  <c r="W41" i="84"/>
  <c r="Y41" i="84" s="1"/>
  <c r="W40" i="84"/>
  <c r="X40" i="84" s="1"/>
  <c r="W39" i="84"/>
  <c r="Y39" i="84" s="1"/>
  <c r="W38" i="84"/>
  <c r="Y38" i="84" s="1"/>
  <c r="W37" i="84"/>
  <c r="X37" i="84" s="1"/>
  <c r="W36" i="84"/>
  <c r="X36" i="84" s="1"/>
  <c r="W35" i="84"/>
  <c r="X35" i="84" s="1"/>
  <c r="W34" i="84"/>
  <c r="X34" i="84" s="1"/>
  <c r="W33" i="84"/>
  <c r="X33" i="84" s="1"/>
  <c r="W32" i="84"/>
  <c r="Y32" i="84" s="1"/>
  <c r="W31" i="84"/>
  <c r="Y31" i="84" s="1"/>
  <c r="W30" i="84"/>
  <c r="X30" i="84" s="1"/>
  <c r="W29" i="84"/>
  <c r="Y29" i="84" s="1"/>
  <c r="W28" i="84"/>
  <c r="Y28" i="84" s="1"/>
  <c r="W27" i="84"/>
  <c r="Y27" i="84" s="1"/>
  <c r="W26" i="84"/>
  <c r="Y26" i="84" s="1"/>
  <c r="W25" i="84"/>
  <c r="X25" i="84" s="1"/>
  <c r="W24" i="84"/>
  <c r="Y24" i="84" s="1"/>
  <c r="W23" i="84"/>
  <c r="Y23" i="84" s="1"/>
  <c r="W22" i="84"/>
  <c r="Y22" i="84" s="1"/>
  <c r="W21" i="84"/>
  <c r="Y21" i="84" s="1"/>
  <c r="W20" i="84"/>
  <c r="Y20" i="84" s="1"/>
  <c r="W19" i="84"/>
  <c r="X19" i="84" s="1"/>
  <c r="W18" i="84"/>
  <c r="Y18" i="84" s="1"/>
  <c r="W17" i="84"/>
  <c r="Y17" i="84" s="1"/>
  <c r="W16" i="84"/>
  <c r="Y16" i="84" s="1"/>
  <c r="W15" i="84"/>
  <c r="X15" i="84" s="1"/>
  <c r="W14" i="84"/>
  <c r="Y14" i="84" s="1"/>
  <c r="W13" i="84"/>
  <c r="Y13" i="84" s="1"/>
  <c r="W12" i="84"/>
  <c r="Y12" i="84" s="1"/>
  <c r="W11" i="84"/>
  <c r="Y11" i="84" s="1"/>
  <c r="W10" i="84"/>
  <c r="Y10" i="84" s="1"/>
  <c r="W9" i="84"/>
  <c r="Y9" i="84" s="1"/>
  <c r="W8" i="84"/>
  <c r="Y8" i="84" s="1"/>
  <c r="W7" i="84"/>
  <c r="Y7" i="84" s="1"/>
  <c r="W6" i="84"/>
  <c r="Y6" i="84" s="1"/>
  <c r="W5" i="84"/>
  <c r="Y5" i="84" s="1"/>
  <c r="W144" i="83"/>
  <c r="Y144" i="83" s="1"/>
  <c r="Y143" i="83"/>
  <c r="W143" i="83"/>
  <c r="W142" i="83"/>
  <c r="Y142" i="83" s="1"/>
  <c r="W141" i="83"/>
  <c r="Y141" i="83" s="1"/>
  <c r="Y140" i="83"/>
  <c r="W140" i="83"/>
  <c r="W139" i="83"/>
  <c r="Y139" i="83" s="1"/>
  <c r="W138" i="83"/>
  <c r="Y138" i="83" s="1"/>
  <c r="X137" i="83"/>
  <c r="W137" i="83"/>
  <c r="W136" i="83"/>
  <c r="Y136" i="83" s="1"/>
  <c r="W135" i="83"/>
  <c r="Y135" i="83" s="1"/>
  <c r="X134" i="83"/>
  <c r="W134" i="83"/>
  <c r="W133" i="83"/>
  <c r="X133" i="83" s="1"/>
  <c r="W132" i="83"/>
  <c r="Y132" i="83" s="1"/>
  <c r="X131" i="83"/>
  <c r="Y130" i="83"/>
  <c r="W130" i="83"/>
  <c r="X129" i="83"/>
  <c r="W128" i="83"/>
  <c r="X128" i="83" s="1"/>
  <c r="Y127" i="83"/>
  <c r="W127" i="83"/>
  <c r="W126" i="83"/>
  <c r="Y126" i="83" s="1"/>
  <c r="W125" i="83"/>
  <c r="X125" i="83" s="1"/>
  <c r="Y124" i="83"/>
  <c r="W124" i="83"/>
  <c r="W123" i="83"/>
  <c r="Y123" i="83" s="1"/>
  <c r="W122" i="83"/>
  <c r="Y122" i="83" s="1"/>
  <c r="Y121" i="83"/>
  <c r="W121" i="83"/>
  <c r="W120" i="83"/>
  <c r="Y120" i="83" s="1"/>
  <c r="W119" i="83"/>
  <c r="Y119" i="83" s="1"/>
  <c r="X118" i="83"/>
  <c r="W118" i="83"/>
  <c r="W117" i="83"/>
  <c r="Y117" i="83" s="1"/>
  <c r="W116" i="83"/>
  <c r="X116" i="83" s="1"/>
  <c r="W115" i="83"/>
  <c r="X115" i="83" s="1"/>
  <c r="W114" i="83"/>
  <c r="Y114" i="83" s="1"/>
  <c r="W113" i="83"/>
  <c r="X113" i="83" s="1"/>
  <c r="W112" i="83"/>
  <c r="Y112" i="83" s="1"/>
  <c r="W111" i="83"/>
  <c r="X111" i="83" s="1"/>
  <c r="W110" i="83"/>
  <c r="X110" i="83" s="1"/>
  <c r="W109" i="83"/>
  <c r="Y109" i="83" s="1"/>
  <c r="W108" i="83"/>
  <c r="Y108" i="83" s="1"/>
  <c r="W107" i="83"/>
  <c r="Y107" i="83" s="1"/>
  <c r="W106" i="83"/>
  <c r="Y106" i="83" s="1"/>
  <c r="W105" i="83"/>
  <c r="X105" i="83" s="1"/>
  <c r="W104" i="83"/>
  <c r="X104" i="83" s="1"/>
  <c r="W103" i="83"/>
  <c r="Y103" i="83" s="1"/>
  <c r="W102" i="83"/>
  <c r="X102" i="83" s="1"/>
  <c r="W101" i="83"/>
  <c r="X101" i="83" s="1"/>
  <c r="W100" i="83"/>
  <c r="Y100" i="83" s="1"/>
  <c r="W99" i="83"/>
  <c r="X99" i="83" s="1"/>
  <c r="W98" i="83"/>
  <c r="X98" i="83" s="1"/>
  <c r="W97" i="83"/>
  <c r="X97" i="83" s="1"/>
  <c r="W96" i="83"/>
  <c r="Y96" i="83" s="1"/>
  <c r="W95" i="83"/>
  <c r="X95" i="83" s="1"/>
  <c r="W94" i="83"/>
  <c r="Y94" i="83" s="1"/>
  <c r="W93" i="83"/>
  <c r="Y93" i="83" s="1"/>
  <c r="W92" i="83"/>
  <c r="Y92" i="83" s="1"/>
  <c r="W91" i="83"/>
  <c r="X91" i="83" s="1"/>
  <c r="W90" i="83"/>
  <c r="Y90" i="83" s="1"/>
  <c r="W89" i="83"/>
  <c r="Y89" i="83" s="1"/>
  <c r="W88" i="83"/>
  <c r="Y88" i="83" s="1"/>
  <c r="W87" i="83"/>
  <c r="Y87" i="83" s="1"/>
  <c r="W86" i="83"/>
  <c r="Y86" i="83" s="1"/>
  <c r="W85" i="83"/>
  <c r="X85" i="83" s="1"/>
  <c r="W84" i="83"/>
  <c r="X84" i="83" s="1"/>
  <c r="W83" i="83"/>
  <c r="X83" i="83" s="1"/>
  <c r="W82" i="83"/>
  <c r="Y82" i="83" s="1"/>
  <c r="W81" i="83"/>
  <c r="Y81" i="83" s="1"/>
  <c r="W80" i="83"/>
  <c r="X80" i="83" s="1"/>
  <c r="W79" i="83"/>
  <c r="Y79" i="83" s="1"/>
  <c r="W78" i="83"/>
  <c r="X78" i="83" s="1"/>
  <c r="W77" i="83"/>
  <c r="X77" i="83" s="1"/>
  <c r="W76" i="83"/>
  <c r="Y76" i="83" s="1"/>
  <c r="W75" i="83"/>
  <c r="X75" i="83" s="1"/>
  <c r="W74" i="83"/>
  <c r="Y74" i="83" s="1"/>
  <c r="W73" i="83"/>
  <c r="Y73" i="83" s="1"/>
  <c r="W72" i="83"/>
  <c r="X72" i="83" s="1"/>
  <c r="W71" i="83"/>
  <c r="Y71" i="83" s="1"/>
  <c r="W70" i="83"/>
  <c r="Y70" i="83" s="1"/>
  <c r="W69" i="83"/>
  <c r="Y69" i="83" s="1"/>
  <c r="W68" i="83"/>
  <c r="Y68" i="83" s="1"/>
  <c r="W67" i="83"/>
  <c r="Y67" i="83" s="1"/>
  <c r="W66" i="83"/>
  <c r="Y66" i="83" s="1"/>
  <c r="W65" i="83"/>
  <c r="Y65" i="83" s="1"/>
  <c r="W64" i="83"/>
  <c r="X64" i="83" s="1"/>
  <c r="W63" i="83"/>
  <c r="Y63" i="83" s="1"/>
  <c r="W62" i="83"/>
  <c r="Y62" i="83" s="1"/>
  <c r="W61" i="83"/>
  <c r="Y61" i="83" s="1"/>
  <c r="W60" i="83"/>
  <c r="Y60" i="83" s="1"/>
  <c r="W59" i="83"/>
  <c r="X59" i="83" s="1"/>
  <c r="W58" i="83"/>
  <c r="Y58" i="83" s="1"/>
  <c r="W57" i="83"/>
  <c r="Y57" i="83" s="1"/>
  <c r="W56" i="83"/>
  <c r="Y56" i="83" s="1"/>
  <c r="W55" i="83"/>
  <c r="Y55" i="83" s="1"/>
  <c r="W54" i="83"/>
  <c r="X54" i="83" s="1"/>
  <c r="W53" i="83"/>
  <c r="Y53" i="83" s="1"/>
  <c r="W52" i="83"/>
  <c r="Y52" i="83" s="1"/>
  <c r="W51" i="83"/>
  <c r="Y51" i="83" s="1"/>
  <c r="W50" i="83"/>
  <c r="Y50" i="83" s="1"/>
  <c r="W49" i="83"/>
  <c r="X49" i="83" s="1"/>
  <c r="W48" i="83"/>
  <c r="Y48" i="83" s="1"/>
  <c r="W47" i="83"/>
  <c r="Y47" i="83" s="1"/>
  <c r="W46" i="83"/>
  <c r="Y46" i="83" s="1"/>
  <c r="W45" i="83"/>
  <c r="Y45" i="83" s="1"/>
  <c r="W44" i="83"/>
  <c r="X44" i="83" s="1"/>
  <c r="W43" i="83"/>
  <c r="Y43" i="83" s="1"/>
  <c r="X42" i="83"/>
  <c r="W41" i="83"/>
  <c r="Y41" i="83" s="1"/>
  <c r="X40" i="83"/>
  <c r="W39" i="83"/>
  <c r="X39" i="83" s="1"/>
  <c r="W38" i="83"/>
  <c r="Y38" i="83" s="1"/>
  <c r="W37" i="83"/>
  <c r="Y37" i="83" s="1"/>
  <c r="W36" i="83"/>
  <c r="X36" i="83" s="1"/>
  <c r="W35" i="83"/>
  <c r="Y35" i="83" s="1"/>
  <c r="W34" i="83"/>
  <c r="Y34" i="83" s="1"/>
  <c r="W33" i="83"/>
  <c r="Y33" i="83" s="1"/>
  <c r="W32" i="83"/>
  <c r="Y32" i="83" s="1"/>
  <c r="W31" i="83"/>
  <c r="Y31" i="83" s="1"/>
  <c r="W30" i="83"/>
  <c r="X30" i="83" s="1"/>
  <c r="W29" i="83"/>
  <c r="Y29" i="83" s="1"/>
  <c r="W28" i="83"/>
  <c r="Y28" i="83" s="1"/>
  <c r="W27" i="83"/>
  <c r="Y27" i="83" s="1"/>
  <c r="W26" i="83"/>
  <c r="X26" i="83" s="1"/>
  <c r="W25" i="83"/>
  <c r="Y25" i="83" s="1"/>
  <c r="W24" i="83"/>
  <c r="X24" i="83" s="1"/>
  <c r="W23" i="83"/>
  <c r="Y23" i="83" s="1"/>
  <c r="W22" i="83"/>
  <c r="Y22" i="83" s="1"/>
  <c r="W21" i="83"/>
  <c r="X21" i="83" s="1"/>
  <c r="W20" i="83"/>
  <c r="Y20" i="83" s="1"/>
  <c r="W19" i="83"/>
  <c r="Y19" i="83" s="1"/>
  <c r="W18" i="83"/>
  <c r="Y18" i="83" s="1"/>
  <c r="W17" i="83"/>
  <c r="Y17" i="83" s="1"/>
  <c r="W16" i="83"/>
  <c r="Y16" i="83" s="1"/>
  <c r="W15" i="83"/>
  <c r="X15" i="83" s="1"/>
  <c r="W14" i="83"/>
  <c r="Y14" i="83" s="1"/>
  <c r="W13" i="83"/>
  <c r="Y13" i="83" s="1"/>
  <c r="W12" i="83"/>
  <c r="Y12" i="83" s="1"/>
  <c r="W11" i="83"/>
  <c r="Y11" i="83" s="1"/>
  <c r="W10" i="83"/>
  <c r="Y10" i="83" s="1"/>
  <c r="W9" i="83"/>
  <c r="X9" i="83" s="1"/>
  <c r="W8" i="83"/>
  <c r="Y8" i="83" s="1"/>
  <c r="W7" i="83"/>
  <c r="Y7" i="83" s="1"/>
  <c r="W6" i="83"/>
  <c r="Y6" i="83" s="1"/>
  <c r="W5" i="83"/>
  <c r="Y5" i="83" s="1"/>
  <c r="Y107" i="82" l="1"/>
  <c r="W107" i="82"/>
  <c r="W106" i="82"/>
  <c r="Y106" i="82" s="1"/>
  <c r="Y105" i="82"/>
  <c r="W105" i="82"/>
  <c r="Y104" i="82"/>
  <c r="W104" i="82"/>
  <c r="W103" i="82"/>
  <c r="X103" i="82" s="1"/>
  <c r="Y102" i="82"/>
  <c r="W102" i="82"/>
  <c r="Y101" i="82"/>
  <c r="W101" i="82"/>
  <c r="W100" i="82"/>
  <c r="Y100" i="82" s="1"/>
  <c r="Y99" i="82"/>
  <c r="W99" i="82"/>
  <c r="Y98" i="82"/>
  <c r="W98" i="82"/>
  <c r="W97" i="82"/>
  <c r="Y97" i="82" s="1"/>
  <c r="X96" i="82"/>
  <c r="W96" i="82"/>
  <c r="Y95" i="82"/>
  <c r="W95" i="82"/>
  <c r="W94" i="82"/>
  <c r="J94" i="82"/>
  <c r="X94" i="82" s="1"/>
  <c r="Y93" i="82"/>
  <c r="W93" i="82"/>
  <c r="W92" i="82"/>
  <c r="Y92" i="82" s="1"/>
  <c r="Y91" i="82"/>
  <c r="W91" i="82"/>
  <c r="X90" i="82"/>
  <c r="W90" i="82"/>
  <c r="W89" i="82"/>
  <c r="Y89" i="82" s="1"/>
  <c r="X88" i="82"/>
  <c r="W88" i="82"/>
  <c r="Y87" i="82"/>
  <c r="W87" i="82"/>
  <c r="W86" i="82"/>
  <c r="Y86" i="82" s="1"/>
  <c r="Y85" i="82"/>
  <c r="W85" i="82"/>
  <c r="Y84" i="82"/>
  <c r="W84" i="82"/>
  <c r="W83" i="82"/>
  <c r="Y83" i="82" s="1"/>
  <c r="Y82" i="82"/>
  <c r="W82" i="82"/>
  <c r="Y81" i="82"/>
  <c r="W81" i="82"/>
  <c r="W80" i="82"/>
  <c r="Y80" i="82" s="1"/>
  <c r="Y79" i="82"/>
  <c r="W79" i="82"/>
  <c r="Y78" i="82"/>
  <c r="W78" i="82"/>
  <c r="W77" i="82"/>
  <c r="Y77" i="82" s="1"/>
  <c r="Y76" i="82"/>
  <c r="W76" i="82"/>
  <c r="Y75" i="82"/>
  <c r="W75" i="82"/>
  <c r="W74" i="82"/>
  <c r="Y74" i="82" s="1"/>
  <c r="Y73" i="82"/>
  <c r="W73" i="82"/>
  <c r="Y72" i="82"/>
  <c r="W72" i="82"/>
  <c r="W71" i="82"/>
  <c r="Y71" i="82" s="1"/>
  <c r="Y70" i="82"/>
  <c r="W70" i="82"/>
  <c r="Y69" i="82"/>
  <c r="W69" i="82"/>
  <c r="W68" i="82"/>
  <c r="Y68" i="82" s="1"/>
  <c r="Y67" i="82"/>
  <c r="W67" i="82"/>
  <c r="Y66" i="82"/>
  <c r="W66" i="82"/>
  <c r="W65" i="82"/>
  <c r="Y65" i="82" s="1"/>
  <c r="Y64" i="82"/>
  <c r="W64" i="82"/>
  <c r="W63" i="82"/>
  <c r="Y63" i="82" s="1"/>
  <c r="W62" i="82"/>
  <c r="Y62" i="82" s="1"/>
  <c r="Y61" i="82"/>
  <c r="W61" i="82"/>
  <c r="W60" i="82"/>
  <c r="Y60" i="82" s="1"/>
  <c r="W59" i="82"/>
  <c r="Y59" i="82" s="1"/>
  <c r="Y58" i="82"/>
  <c r="W58" i="82"/>
  <c r="W57" i="82"/>
  <c r="Y57" i="82" s="1"/>
  <c r="W56" i="82"/>
  <c r="Y56" i="82" s="1"/>
  <c r="Y55" i="82"/>
  <c r="W55" i="82"/>
  <c r="W54" i="82"/>
  <c r="Y54" i="82" s="1"/>
  <c r="W53" i="82"/>
  <c r="Y53" i="82" s="1"/>
  <c r="Y52" i="82"/>
  <c r="W52" i="82"/>
  <c r="W51" i="82"/>
  <c r="Y51" i="82" s="1"/>
  <c r="W50" i="82"/>
  <c r="Y50" i="82" s="1"/>
  <c r="Y49" i="82"/>
  <c r="W49" i="82"/>
  <c r="W48" i="82"/>
  <c r="Y48" i="82" s="1"/>
  <c r="W47" i="82"/>
  <c r="Y47" i="82" s="1"/>
  <c r="Y46" i="82"/>
  <c r="W46" i="82"/>
  <c r="W45" i="82"/>
  <c r="Y45" i="82" s="1"/>
  <c r="W44" i="82"/>
  <c r="Y44" i="82" s="1"/>
  <c r="Y43" i="82"/>
  <c r="W43" i="82"/>
  <c r="W42" i="82"/>
  <c r="Y42" i="82" s="1"/>
  <c r="W41" i="82"/>
  <c r="Y41" i="82" s="1"/>
  <c r="Y40" i="82"/>
  <c r="W40" i="82"/>
  <c r="W39" i="82"/>
  <c r="Y39" i="82" s="1"/>
  <c r="W38" i="82"/>
  <c r="Y38" i="82" s="1"/>
  <c r="Y37" i="82"/>
  <c r="W37" i="82"/>
  <c r="W36" i="82"/>
  <c r="Y36" i="82" s="1"/>
  <c r="W35" i="82"/>
  <c r="Y35" i="82" s="1"/>
  <c r="Y34" i="82"/>
  <c r="W34" i="82"/>
  <c r="W33" i="82"/>
  <c r="Y33" i="82" s="1"/>
  <c r="W32" i="82"/>
  <c r="Y32" i="82" s="1"/>
  <c r="Y31" i="82"/>
  <c r="W31" i="82"/>
  <c r="J31" i="82"/>
  <c r="Y30" i="82"/>
  <c r="W30" i="82"/>
  <c r="W29" i="82"/>
  <c r="Y29" i="82" s="1"/>
  <c r="Y28" i="82"/>
  <c r="W28" i="82"/>
  <c r="J28" i="82"/>
  <c r="W27" i="82"/>
  <c r="Y27" i="82" s="1"/>
  <c r="Y26" i="82"/>
  <c r="W26" i="82"/>
  <c r="W25" i="82"/>
  <c r="Y25" i="82" s="1"/>
  <c r="J25" i="82"/>
  <c r="W24" i="82"/>
  <c r="Y24" i="82" s="1"/>
  <c r="Y23" i="82"/>
  <c r="W23" i="82"/>
  <c r="Y22" i="82"/>
  <c r="W22" i="82"/>
  <c r="W21" i="82"/>
  <c r="Y21" i="82" s="1"/>
  <c r="Y20" i="82"/>
  <c r="W20" i="82"/>
  <c r="Y19" i="82"/>
  <c r="W19" i="82"/>
  <c r="W18" i="82"/>
  <c r="Y18" i="82" s="1"/>
  <c r="Y17" i="82"/>
  <c r="W17" i="82"/>
  <c r="Y16" i="82"/>
  <c r="W16" i="82"/>
  <c r="W15" i="82"/>
  <c r="Y15" i="82" s="1"/>
  <c r="Y14" i="82"/>
  <c r="W14" i="82"/>
  <c r="Y13" i="82"/>
  <c r="W13" i="82"/>
  <c r="W12" i="82"/>
  <c r="Y12" i="82" s="1"/>
  <c r="Y11" i="82"/>
  <c r="W11" i="82"/>
  <c r="Y10" i="82"/>
  <c r="W10" i="82"/>
  <c r="W9" i="82"/>
  <c r="Y9" i="82" s="1"/>
  <c r="Y8" i="82"/>
  <c r="W8" i="82"/>
  <c r="Y7" i="82"/>
  <c r="W7" i="82"/>
  <c r="W6" i="82"/>
  <c r="Y6" i="82" s="1"/>
  <c r="Y5" i="82"/>
  <c r="Y108" i="82" s="1"/>
  <c r="W5" i="82"/>
  <c r="X108" i="82" l="1"/>
  <c r="Y270" i="81" l="1"/>
  <c r="W270" i="81"/>
  <c r="W269" i="81"/>
  <c r="Y269" i="81" s="1"/>
  <c r="Y268" i="81"/>
  <c r="W268" i="81"/>
  <c r="Y267" i="81"/>
  <c r="W267" i="81"/>
  <c r="W266" i="81"/>
  <c r="X266" i="81" s="1"/>
  <c r="Y265" i="81"/>
  <c r="W265" i="81"/>
  <c r="Y264" i="81"/>
  <c r="W264" i="81"/>
  <c r="W263" i="81"/>
  <c r="Y263" i="81" s="1"/>
  <c r="Y262" i="81"/>
  <c r="W262" i="81"/>
  <c r="Y261" i="81"/>
  <c r="W261" i="81"/>
  <c r="W260" i="81"/>
  <c r="Y260" i="81" s="1"/>
  <c r="W259" i="81"/>
  <c r="Y259" i="81" s="1"/>
  <c r="Y258" i="81"/>
  <c r="W258" i="81"/>
  <c r="W257" i="81"/>
  <c r="Y257" i="81" s="1"/>
  <c r="W256" i="81"/>
  <c r="Y256" i="81" s="1"/>
  <c r="X255" i="81"/>
  <c r="W255" i="81"/>
  <c r="W254" i="81"/>
  <c r="Y254" i="81" s="1"/>
  <c r="W253" i="81"/>
  <c r="Y253" i="81" s="1"/>
  <c r="Y252" i="81"/>
  <c r="W252" i="81"/>
  <c r="W251" i="81"/>
  <c r="Y251" i="81" s="1"/>
  <c r="Y250" i="81"/>
  <c r="W250" i="81"/>
  <c r="Y249" i="81"/>
  <c r="W249" i="81"/>
  <c r="W248" i="81"/>
  <c r="X248" i="81" s="1"/>
  <c r="W247" i="81"/>
  <c r="X247" i="81" s="1"/>
  <c r="X246" i="81"/>
  <c r="W246" i="81"/>
  <c r="W245" i="81"/>
  <c r="X245" i="81" s="1"/>
  <c r="W244" i="81"/>
  <c r="X244" i="81" s="1"/>
  <c r="X243" i="81"/>
  <c r="W243" i="81"/>
  <c r="W242" i="81"/>
  <c r="X242" i="81" s="1"/>
  <c r="W241" i="81"/>
  <c r="Y241" i="81" s="1"/>
  <c r="Y240" i="81"/>
  <c r="W240" i="81"/>
  <c r="W239" i="81"/>
  <c r="X239" i="81" s="1"/>
  <c r="W238" i="81"/>
  <c r="X238" i="81" s="1"/>
  <c r="X237" i="81"/>
  <c r="W237" i="81"/>
  <c r="W236" i="81"/>
  <c r="X236" i="81" s="1"/>
  <c r="W235" i="81"/>
  <c r="Y235" i="81" s="1"/>
  <c r="X234" i="81"/>
  <c r="W234" i="81"/>
  <c r="W233" i="81"/>
  <c r="X233" i="81" s="1"/>
  <c r="X232" i="81"/>
  <c r="W232" i="81"/>
  <c r="X231" i="81"/>
  <c r="W231" i="81"/>
  <c r="W230" i="81"/>
  <c r="X230" i="81" s="1"/>
  <c r="W229" i="81"/>
  <c r="X229" i="81" s="1"/>
  <c r="Y228" i="81"/>
  <c r="W228" i="81"/>
  <c r="W227" i="81"/>
  <c r="Y227" i="81" s="1"/>
  <c r="W226" i="81"/>
  <c r="X226" i="81" s="1"/>
  <c r="Y225" i="81"/>
  <c r="W225" i="81"/>
  <c r="W224" i="81"/>
  <c r="Y224" i="81" s="1"/>
  <c r="W223" i="81"/>
  <c r="Y223" i="81" s="1"/>
  <c r="Y222" i="81"/>
  <c r="W222" i="81"/>
  <c r="W221" i="81"/>
  <c r="Y221" i="81" s="1"/>
  <c r="W220" i="81"/>
  <c r="Y220" i="81" s="1"/>
  <c r="Y219" i="81"/>
  <c r="W219" i="81"/>
  <c r="W218" i="81"/>
  <c r="Y218" i="81" s="1"/>
  <c r="W217" i="81"/>
  <c r="X217" i="81" s="1"/>
  <c r="Y216" i="81"/>
  <c r="W216" i="81"/>
  <c r="W215" i="81"/>
  <c r="Y215" i="81" s="1"/>
  <c r="Y214" i="81"/>
  <c r="W214" i="81"/>
  <c r="Y213" i="81"/>
  <c r="W213" i="81"/>
  <c r="W212" i="81"/>
  <c r="Y212" i="81" s="1"/>
  <c r="W211" i="81"/>
  <c r="X211" i="81" s="1"/>
  <c r="X210" i="81"/>
  <c r="W210" i="81"/>
  <c r="W209" i="81"/>
  <c r="Y209" i="81" s="1"/>
  <c r="W208" i="81"/>
  <c r="Y208" i="81" s="1"/>
  <c r="Y207" i="81"/>
  <c r="W207" i="81"/>
  <c r="W206" i="81"/>
  <c r="Y206" i="81" s="1"/>
  <c r="W205" i="81"/>
  <c r="Y205" i="81" s="1"/>
  <c r="Y204" i="81"/>
  <c r="W204" i="81"/>
  <c r="W203" i="81"/>
  <c r="X203" i="81" s="1"/>
  <c r="W202" i="81"/>
  <c r="X202" i="81" s="1"/>
  <c r="X201" i="81"/>
  <c r="W201" i="81"/>
  <c r="W200" i="81"/>
  <c r="X200" i="81" s="1"/>
  <c r="W199" i="81"/>
  <c r="X199" i="81" s="1"/>
  <c r="X198" i="81"/>
  <c r="W198" i="81"/>
  <c r="W197" i="81"/>
  <c r="X197" i="81" s="1"/>
  <c r="Y196" i="81"/>
  <c r="W196" i="81"/>
  <c r="Y195" i="81"/>
  <c r="W195" i="81"/>
  <c r="W194" i="81"/>
  <c r="X194" i="81" s="1"/>
  <c r="W193" i="81"/>
  <c r="Y193" i="81" s="1"/>
  <c r="Y192" i="81"/>
  <c r="W192" i="81"/>
  <c r="W191" i="81"/>
  <c r="Y191" i="81" s="1"/>
  <c r="W190" i="81"/>
  <c r="Y190" i="81" s="1"/>
  <c r="Y189" i="81"/>
  <c r="W189" i="81"/>
  <c r="W188" i="81"/>
  <c r="Y188" i="81" s="1"/>
  <c r="W187" i="81"/>
  <c r="Y187" i="81" s="1"/>
  <c r="X186" i="81"/>
  <c r="W186" i="81"/>
  <c r="W185" i="81"/>
  <c r="Y185" i="81" s="1"/>
  <c r="W184" i="81"/>
  <c r="X184" i="81" s="1"/>
  <c r="Y183" i="81"/>
  <c r="W183" i="81"/>
  <c r="W182" i="81"/>
  <c r="Y182" i="81" s="1"/>
  <c r="W181" i="81"/>
  <c r="Y181" i="81" s="1"/>
  <c r="X180" i="81"/>
  <c r="W180" i="81"/>
  <c r="W179" i="81"/>
  <c r="X179" i="81" s="1"/>
  <c r="X178" i="81"/>
  <c r="W178" i="81"/>
  <c r="X177" i="81"/>
  <c r="W177" i="81"/>
  <c r="W176" i="81"/>
  <c r="Y176" i="81" s="1"/>
  <c r="W175" i="81"/>
  <c r="X175" i="81" s="1"/>
  <c r="Y174" i="81"/>
  <c r="W174" i="81"/>
  <c r="W173" i="81"/>
  <c r="Y173" i="81" s="1"/>
  <c r="W172" i="81"/>
  <c r="Y172" i="81" s="1"/>
  <c r="Y171" i="81"/>
  <c r="W171" i="81"/>
  <c r="W170" i="81"/>
  <c r="Y170" i="81" s="1"/>
  <c r="W169" i="81"/>
  <c r="Y169" i="81" s="1"/>
  <c r="Y168" i="81"/>
  <c r="W168" i="81"/>
  <c r="W167" i="81"/>
  <c r="Y167" i="81" s="1"/>
  <c r="W166" i="81"/>
  <c r="Y166" i="81" s="1"/>
  <c r="X165" i="81"/>
  <c r="W165" i="81"/>
  <c r="W164" i="81"/>
  <c r="Y164" i="81" s="1"/>
  <c r="W163" i="81"/>
  <c r="Y163" i="81" s="1"/>
  <c r="Y162" i="81"/>
  <c r="W162" i="81"/>
  <c r="W161" i="81"/>
  <c r="Y161" i="81" s="1"/>
  <c r="Y160" i="81"/>
  <c r="W160" i="81"/>
  <c r="Y159" i="81"/>
  <c r="W159" i="81"/>
  <c r="W158" i="81"/>
  <c r="Y158" i="81" s="1"/>
  <c r="W157" i="81"/>
  <c r="Y157" i="81" s="1"/>
  <c r="X156" i="81"/>
  <c r="W156" i="81"/>
  <c r="W155" i="81"/>
  <c r="Y155" i="81" s="1"/>
  <c r="Y154" i="81"/>
  <c r="W154" i="81"/>
  <c r="Y153" i="81"/>
  <c r="W153" i="81"/>
  <c r="W152" i="81"/>
  <c r="Y152" i="81" s="1"/>
  <c r="W151" i="81"/>
  <c r="Y151" i="81" s="1"/>
  <c r="Y150" i="81"/>
  <c r="W150" i="81"/>
  <c r="W149" i="81"/>
  <c r="X149" i="81" s="1"/>
  <c r="W148" i="81"/>
  <c r="Y148" i="81" s="1"/>
  <c r="Y147" i="81"/>
  <c r="W147" i="81"/>
  <c r="W146" i="81"/>
  <c r="Y146" i="81" s="1"/>
  <c r="W145" i="81"/>
  <c r="X145" i="81" s="1"/>
  <c r="Y144" i="81"/>
  <c r="W144" i="81"/>
  <c r="W143" i="81"/>
  <c r="Y143" i="81" s="1"/>
  <c r="Y142" i="81"/>
  <c r="W142" i="81"/>
  <c r="Y141" i="81"/>
  <c r="W141" i="81"/>
  <c r="W140" i="81"/>
  <c r="Y140" i="81" s="1"/>
  <c r="W139" i="81"/>
  <c r="Y139" i="81" s="1"/>
  <c r="Y138" i="81"/>
  <c r="W138" i="81"/>
  <c r="W137" i="81"/>
  <c r="Y137" i="81" s="1"/>
  <c r="W136" i="81"/>
  <c r="Y136" i="81" s="1"/>
  <c r="X135" i="81"/>
  <c r="W135" i="81"/>
  <c r="W134" i="81"/>
  <c r="Y134" i="81" s="1"/>
  <c r="W133" i="81"/>
  <c r="Y133" i="81" s="1"/>
  <c r="Y132" i="81"/>
  <c r="W132" i="81"/>
  <c r="W131" i="81"/>
  <c r="X131" i="81" s="1"/>
  <c r="W130" i="81"/>
  <c r="Y130" i="81" s="1"/>
  <c r="Y129" i="81"/>
  <c r="W129" i="81"/>
  <c r="W128" i="81"/>
  <c r="Y128" i="81" s="1"/>
  <c r="W127" i="81"/>
  <c r="Y127" i="81" s="1"/>
  <c r="Y126" i="81"/>
  <c r="W126" i="81"/>
  <c r="W125" i="81"/>
  <c r="Y125" i="81" s="1"/>
  <c r="Y124" i="81"/>
  <c r="W124" i="81"/>
  <c r="Y123" i="81"/>
  <c r="W123" i="81"/>
  <c r="W122" i="81"/>
  <c r="X122" i="81" s="1"/>
  <c r="W121" i="81"/>
  <c r="Y121" i="81" s="1"/>
  <c r="X120" i="81"/>
  <c r="W120" i="81"/>
  <c r="W119" i="81"/>
  <c r="Y119" i="81" s="1"/>
  <c r="W118" i="81"/>
  <c r="Y118" i="81" s="1"/>
  <c r="Y117" i="81"/>
  <c r="W117" i="81"/>
  <c r="W116" i="81"/>
  <c r="Y116" i="81" s="1"/>
  <c r="W115" i="81"/>
  <c r="X115" i="81" s="1"/>
  <c r="Y114" i="81"/>
  <c r="W114" i="81"/>
  <c r="W113" i="81"/>
  <c r="X113" i="81" s="1"/>
  <c r="W112" i="81"/>
  <c r="Y112" i="81" s="1"/>
  <c r="Y111" i="81"/>
  <c r="W111" i="81"/>
  <c r="W110" i="81"/>
  <c r="Y110" i="81" s="1"/>
  <c r="W109" i="81"/>
  <c r="Y109" i="81" s="1"/>
  <c r="Y108" i="81"/>
  <c r="W108" i="81"/>
  <c r="W107" i="81"/>
  <c r="X107" i="81" s="1"/>
  <c r="Y106" i="81"/>
  <c r="W106" i="81"/>
  <c r="X105" i="81"/>
  <c r="W105" i="81"/>
  <c r="W104" i="81"/>
  <c r="Y104" i="81" s="1"/>
  <c r="W103" i="81"/>
  <c r="Y103" i="81" s="1"/>
  <c r="W102" i="81"/>
  <c r="Y102" i="81" s="1"/>
  <c r="W101" i="81"/>
  <c r="Y101" i="81" s="1"/>
  <c r="W100" i="81"/>
  <c r="Y100" i="81" s="1"/>
  <c r="Y99" i="81"/>
  <c r="W99" i="81"/>
  <c r="W98" i="81"/>
  <c r="Y98" i="81" s="1"/>
  <c r="W97" i="81"/>
  <c r="Y97" i="81" s="1"/>
  <c r="W96" i="81"/>
  <c r="X96" i="81" s="1"/>
  <c r="W95" i="81"/>
  <c r="Y95" i="81" s="1"/>
  <c r="W94" i="81"/>
  <c r="X94" i="81" s="1"/>
  <c r="W93" i="81"/>
  <c r="Y93" i="81" s="1"/>
  <c r="W92" i="81"/>
  <c r="Y92" i="81" s="1"/>
  <c r="W91" i="81"/>
  <c r="Y91" i="81" s="1"/>
  <c r="W90" i="81"/>
  <c r="Y90" i="81" s="1"/>
  <c r="W89" i="81"/>
  <c r="Y89" i="81" s="1"/>
  <c r="X88" i="81"/>
  <c r="W88" i="81"/>
  <c r="W87" i="81"/>
  <c r="Y87" i="81" s="1"/>
  <c r="W86" i="81"/>
  <c r="Y86" i="81" s="1"/>
  <c r="W85" i="81"/>
  <c r="Y85" i="81" s="1"/>
  <c r="W84" i="81"/>
  <c r="Y84" i="81" s="1"/>
  <c r="W83" i="81"/>
  <c r="Y83" i="81" s="1"/>
  <c r="W82" i="81"/>
  <c r="Y82" i="81" s="1"/>
  <c r="X81" i="81"/>
  <c r="W81" i="81"/>
  <c r="W80" i="81"/>
  <c r="Y80" i="81" s="1"/>
  <c r="W79" i="81"/>
  <c r="Y79" i="81" s="1"/>
  <c r="W78" i="81"/>
  <c r="X78" i="81" s="1"/>
  <c r="W77" i="81"/>
  <c r="X77" i="81" s="1"/>
  <c r="W76" i="81"/>
  <c r="X76" i="81" s="1"/>
  <c r="W75" i="81"/>
  <c r="X75" i="81" s="1"/>
  <c r="W74" i="81"/>
  <c r="Y74" i="81" s="1"/>
  <c r="W73" i="81"/>
  <c r="Y73" i="81" s="1"/>
  <c r="W72" i="81"/>
  <c r="Y72" i="81" s="1"/>
  <c r="W71" i="81"/>
  <c r="Y71" i="81" s="1"/>
  <c r="Y70" i="81"/>
  <c r="W70" i="81"/>
  <c r="W69" i="81"/>
  <c r="Y69" i="81" s="1"/>
  <c r="W68" i="81"/>
  <c r="Y68" i="81" s="1"/>
  <c r="W67" i="81"/>
  <c r="Y67" i="81" s="1"/>
  <c r="W66" i="81"/>
  <c r="Y66" i="81" s="1"/>
  <c r="W65" i="81"/>
  <c r="Y65" i="81" s="1"/>
  <c r="W64" i="81"/>
  <c r="Y64" i="81" s="1"/>
  <c r="Y63" i="81"/>
  <c r="W63" i="81"/>
  <c r="W62" i="81"/>
  <c r="Y62" i="81" s="1"/>
  <c r="W61" i="81"/>
  <c r="Y61" i="81" s="1"/>
  <c r="W60" i="81"/>
  <c r="Y60" i="81" s="1"/>
  <c r="W59" i="81"/>
  <c r="Y59" i="81" s="1"/>
  <c r="W58" i="81"/>
  <c r="Y58" i="81" s="1"/>
  <c r="W57" i="81"/>
  <c r="X57" i="81" s="1"/>
  <c r="W56" i="81"/>
  <c r="X56" i="81" s="1"/>
  <c r="W55" i="81"/>
  <c r="Y55" i="81" s="1"/>
  <c r="W54" i="81"/>
  <c r="Y54" i="81" s="1"/>
  <c r="W53" i="81"/>
  <c r="Y53" i="81" s="1"/>
  <c r="Y52" i="81"/>
  <c r="W52" i="81"/>
  <c r="W51" i="81"/>
  <c r="Y51" i="81" s="1"/>
  <c r="W50" i="81"/>
  <c r="Y50" i="81" s="1"/>
  <c r="W49" i="81"/>
  <c r="Y49" i="81" s="1"/>
  <c r="W48" i="81"/>
  <c r="Y48" i="81" s="1"/>
  <c r="W47" i="81"/>
  <c r="Y47" i="81" s="1"/>
  <c r="W46" i="81"/>
  <c r="Y46" i="81" s="1"/>
  <c r="Y45" i="81"/>
  <c r="W45" i="81"/>
  <c r="W44" i="81"/>
  <c r="Y44" i="81" s="1"/>
  <c r="W43" i="81"/>
  <c r="Y43" i="81" s="1"/>
  <c r="W42" i="81"/>
  <c r="Y42" i="81" s="1"/>
  <c r="W41" i="81"/>
  <c r="Y41" i="81" s="1"/>
  <c r="W40" i="81"/>
  <c r="X40" i="81" s="1"/>
  <c r="W39" i="81"/>
  <c r="Y39" i="81" s="1"/>
  <c r="W38" i="81"/>
  <c r="Y38" i="81" s="1"/>
  <c r="W37" i="81"/>
  <c r="Y37" i="81" s="1"/>
  <c r="W36" i="81"/>
  <c r="Y36" i="81" s="1"/>
  <c r="W35" i="81"/>
  <c r="Y35" i="81" s="1"/>
  <c r="Y34" i="81"/>
  <c r="W34" i="81"/>
  <c r="W33" i="81"/>
  <c r="Y33" i="81" s="1"/>
  <c r="W32" i="81"/>
  <c r="Y32" i="81" s="1"/>
  <c r="W31" i="81"/>
  <c r="Y31" i="81" s="1"/>
  <c r="W30" i="81"/>
  <c r="Y30" i="81" s="1"/>
  <c r="W29" i="81"/>
  <c r="Y29" i="81" s="1"/>
  <c r="W28" i="81"/>
  <c r="Y28" i="81" s="1"/>
  <c r="Y27" i="81"/>
  <c r="W27" i="81"/>
  <c r="W26" i="81"/>
  <c r="Y26" i="81" s="1"/>
  <c r="W25" i="81"/>
  <c r="Y25" i="81" s="1"/>
  <c r="W24" i="81"/>
  <c r="Y24" i="81" s="1"/>
  <c r="W23" i="81"/>
  <c r="Y23" i="81" s="1"/>
  <c r="W22" i="81"/>
  <c r="Y22" i="81" s="1"/>
  <c r="W21" i="81"/>
  <c r="Y21" i="81" s="1"/>
  <c r="W20" i="81"/>
  <c r="Y20" i="81" s="1"/>
  <c r="W19" i="81"/>
  <c r="Y19" i="81" s="1"/>
  <c r="W18" i="81"/>
  <c r="Y18" i="81" s="1"/>
  <c r="W17" i="81"/>
  <c r="Y17" i="81" s="1"/>
  <c r="Y16" i="81"/>
  <c r="W16" i="81"/>
  <c r="W15" i="81"/>
  <c r="Y15" i="81" s="1"/>
  <c r="W14" i="81"/>
  <c r="Y14" i="81" s="1"/>
  <c r="Y13" i="81"/>
  <c r="W13" i="81"/>
  <c r="W12" i="81"/>
  <c r="Y12" i="81" s="1"/>
  <c r="W11" i="81"/>
  <c r="Y11" i="81" s="1"/>
  <c r="Y10" i="81"/>
  <c r="W10" i="81"/>
  <c r="W9" i="81"/>
  <c r="Y9" i="81" s="1"/>
  <c r="W8" i="81"/>
  <c r="X8" i="81" s="1"/>
  <c r="Y7" i="81"/>
  <c r="W7" i="81"/>
  <c r="W6" i="81"/>
  <c r="Y6" i="81" s="1"/>
  <c r="W5" i="81"/>
  <c r="Y5" i="81" s="1"/>
  <c r="X271" i="81" l="1"/>
  <c r="Y271" i="81"/>
  <c r="Y315" i="80" l="1"/>
  <c r="W315" i="80"/>
  <c r="W314" i="80"/>
  <c r="Y314" i="80" s="1"/>
  <c r="W313" i="80"/>
  <c r="Y313" i="80" s="1"/>
  <c r="Y312" i="80"/>
  <c r="W312" i="80"/>
  <c r="W311" i="80"/>
  <c r="Y311" i="80" s="1"/>
  <c r="X310" i="80"/>
  <c r="W310" i="80"/>
  <c r="Y309" i="80"/>
  <c r="W309" i="80"/>
  <c r="W308" i="80"/>
  <c r="Y308" i="80" s="1"/>
  <c r="W307" i="80"/>
  <c r="Y307" i="80" s="1"/>
  <c r="Y306" i="80"/>
  <c r="W306" i="80"/>
  <c r="W305" i="80"/>
  <c r="Y305" i="80" s="1"/>
  <c r="W304" i="80"/>
  <c r="Y304" i="80" s="1"/>
  <c r="Y303" i="80"/>
  <c r="W303" i="80"/>
  <c r="W302" i="80"/>
  <c r="Y302" i="80" s="1"/>
  <c r="Y301" i="80"/>
  <c r="W301" i="80"/>
  <c r="X300" i="80"/>
  <c r="W300" i="80"/>
  <c r="W299" i="80"/>
  <c r="Y299" i="80" s="1"/>
  <c r="W298" i="80"/>
  <c r="Y298" i="80" s="1"/>
  <c r="Y297" i="80"/>
  <c r="W297" i="80"/>
  <c r="W296" i="80"/>
  <c r="Y296" i="80" s="1"/>
  <c r="W295" i="80"/>
  <c r="Y295" i="80" s="1"/>
  <c r="X294" i="80"/>
  <c r="W294" i="80"/>
  <c r="W293" i="80"/>
  <c r="X293" i="80" s="1"/>
  <c r="X292" i="80"/>
  <c r="W292" i="80"/>
  <c r="X291" i="80"/>
  <c r="W291" i="80"/>
  <c r="W290" i="80"/>
  <c r="X290" i="80" s="1"/>
  <c r="W289" i="80"/>
  <c r="X289" i="80" s="1"/>
  <c r="X288" i="80"/>
  <c r="W288" i="80"/>
  <c r="W287" i="80"/>
  <c r="Y287" i="80" s="1"/>
  <c r="W286" i="80"/>
  <c r="Y286" i="80" s="1"/>
  <c r="Y285" i="80"/>
  <c r="W285" i="80"/>
  <c r="W284" i="80"/>
  <c r="Y284" i="80" s="1"/>
  <c r="Y283" i="80"/>
  <c r="W283" i="80"/>
  <c r="Y282" i="80"/>
  <c r="W282" i="80"/>
  <c r="W281" i="80"/>
  <c r="Y281" i="80" s="1"/>
  <c r="W280" i="80"/>
  <c r="Y280" i="80" s="1"/>
  <c r="Y279" i="80"/>
  <c r="W279" i="80"/>
  <c r="W278" i="80"/>
  <c r="Y278" i="80" s="1"/>
  <c r="W277" i="80"/>
  <c r="Y277" i="80" s="1"/>
  <c r="Y276" i="80"/>
  <c r="W276" i="80"/>
  <c r="W275" i="80"/>
  <c r="Y275" i="80" s="1"/>
  <c r="Y274" i="80"/>
  <c r="W274" i="80"/>
  <c r="Y273" i="80"/>
  <c r="W273" i="80"/>
  <c r="W272" i="80"/>
  <c r="X272" i="80" s="1"/>
  <c r="W271" i="80"/>
  <c r="Y271" i="80" s="1"/>
  <c r="X270" i="80"/>
  <c r="W270" i="80"/>
  <c r="W269" i="80"/>
  <c r="Y269" i="80" s="1"/>
  <c r="W268" i="80"/>
  <c r="X268" i="80" s="1"/>
  <c r="Y267" i="80"/>
  <c r="W267" i="80"/>
  <c r="W266" i="80"/>
  <c r="Y266" i="80" s="1"/>
  <c r="Y265" i="80"/>
  <c r="W265" i="80"/>
  <c r="Y264" i="80"/>
  <c r="W264" i="80"/>
  <c r="W263" i="80"/>
  <c r="Y263" i="80" s="1"/>
  <c r="W262" i="80"/>
  <c r="Y262" i="80" s="1"/>
  <c r="Y261" i="80"/>
  <c r="W261" i="80"/>
  <c r="W260" i="80"/>
  <c r="Y260" i="80" s="1"/>
  <c r="W259" i="80"/>
  <c r="Y259" i="80" s="1"/>
  <c r="Y258" i="80"/>
  <c r="W258" i="80"/>
  <c r="W257" i="80"/>
  <c r="Y257" i="80" s="1"/>
  <c r="X256" i="80"/>
  <c r="W256" i="80"/>
  <c r="X255" i="80"/>
  <c r="W255" i="80"/>
  <c r="W254" i="80"/>
  <c r="X254" i="80" s="1"/>
  <c r="W253" i="80"/>
  <c r="Y253" i="80" s="1"/>
  <c r="Y252" i="80"/>
  <c r="W252" i="80"/>
  <c r="W251" i="80"/>
  <c r="Y251" i="80" s="1"/>
  <c r="W250" i="80"/>
  <c r="Y250" i="80" s="1"/>
  <c r="Y249" i="80"/>
  <c r="W249" i="80"/>
  <c r="W248" i="80"/>
  <c r="Y248" i="80" s="1"/>
  <c r="Y247" i="80"/>
  <c r="W247" i="80"/>
  <c r="Y246" i="80"/>
  <c r="W246" i="80"/>
  <c r="W245" i="80"/>
  <c r="X245" i="80" s="1"/>
  <c r="W244" i="80"/>
  <c r="Y244" i="80" s="1"/>
  <c r="Y243" i="80"/>
  <c r="W243" i="80"/>
  <c r="W242" i="80"/>
  <c r="Y242" i="80" s="1"/>
  <c r="W241" i="80"/>
  <c r="Y241" i="80" s="1"/>
  <c r="Y240" i="80"/>
  <c r="W240" i="80"/>
  <c r="W239" i="80"/>
  <c r="Y239" i="80" s="1"/>
  <c r="Y238" i="80"/>
  <c r="W238" i="80"/>
  <c r="Y237" i="80"/>
  <c r="W237" i="80"/>
  <c r="W236" i="80"/>
  <c r="X236" i="80" s="1"/>
  <c r="W235" i="80"/>
  <c r="Y235" i="80" s="1"/>
  <c r="Y234" i="80"/>
  <c r="W234" i="80"/>
  <c r="W233" i="80"/>
  <c r="Y233" i="80" s="1"/>
  <c r="W232" i="80"/>
  <c r="Y232" i="80" s="1"/>
  <c r="Y231" i="80"/>
  <c r="W231" i="80"/>
  <c r="W230" i="80"/>
  <c r="X230" i="80" s="1"/>
  <c r="Y229" i="80"/>
  <c r="W229" i="80"/>
  <c r="Y228" i="80"/>
  <c r="W228" i="80"/>
  <c r="W227" i="80"/>
  <c r="X227" i="80" s="1"/>
  <c r="W226" i="80"/>
  <c r="Y226" i="80" s="1"/>
  <c r="X225" i="80"/>
  <c r="W225" i="80"/>
  <c r="W224" i="80"/>
  <c r="X224" i="80" s="1"/>
  <c r="W223" i="80"/>
  <c r="X223" i="80" s="1"/>
  <c r="Y222" i="80"/>
  <c r="W222" i="80"/>
  <c r="W221" i="80"/>
  <c r="Y221" i="80" s="1"/>
  <c r="X220" i="80"/>
  <c r="W220" i="80"/>
  <c r="X219" i="80"/>
  <c r="W219" i="80"/>
  <c r="W218" i="80"/>
  <c r="X218" i="80" s="1"/>
  <c r="W217" i="80"/>
  <c r="X217" i="80" s="1"/>
  <c r="Y216" i="80"/>
  <c r="W216" i="80"/>
  <c r="W215" i="80"/>
  <c r="X215" i="80" s="1"/>
  <c r="W214" i="80"/>
  <c r="X214" i="80" s="1"/>
  <c r="Y213" i="80"/>
  <c r="W213" i="80"/>
  <c r="W212" i="80"/>
  <c r="X212" i="80" s="1"/>
  <c r="X211" i="80"/>
  <c r="W211" i="80"/>
  <c r="X210" i="80"/>
  <c r="W210" i="80"/>
  <c r="W209" i="80"/>
  <c r="Y209" i="80" s="1"/>
  <c r="W208" i="80"/>
  <c r="Y208" i="80" s="1"/>
  <c r="Y207" i="80"/>
  <c r="W207" i="80"/>
  <c r="W206" i="80"/>
  <c r="X206" i="80" s="1"/>
  <c r="W205" i="80"/>
  <c r="Y205" i="80" s="1"/>
  <c r="Y204" i="80"/>
  <c r="W204" i="80"/>
  <c r="W203" i="80"/>
  <c r="Y203" i="80" s="1"/>
  <c r="Y202" i="80"/>
  <c r="W202" i="80"/>
  <c r="Y201" i="80"/>
  <c r="W201" i="80"/>
  <c r="W200" i="80"/>
  <c r="X200" i="80" s="1"/>
  <c r="W199" i="80"/>
  <c r="Y199" i="80" s="1"/>
  <c r="X198" i="80"/>
  <c r="W198" i="80"/>
  <c r="W197" i="80"/>
  <c r="X197" i="80" s="1"/>
  <c r="W196" i="80"/>
  <c r="Y196" i="80" s="1"/>
  <c r="Y195" i="80"/>
  <c r="W195" i="80"/>
  <c r="W194" i="80"/>
  <c r="Y194" i="80" s="1"/>
  <c r="Y193" i="80"/>
  <c r="W193" i="80"/>
  <c r="X192" i="80"/>
  <c r="W192" i="80"/>
  <c r="W191" i="80"/>
  <c r="Y191" i="80" s="1"/>
  <c r="W190" i="80"/>
  <c r="Y190" i="80" s="1"/>
  <c r="Y189" i="80"/>
  <c r="W189" i="80"/>
  <c r="W188" i="80"/>
  <c r="Y188" i="80" s="1"/>
  <c r="W187" i="80"/>
  <c r="X187" i="80" s="1"/>
  <c r="X186" i="80"/>
  <c r="W186" i="80"/>
  <c r="W185" i="80"/>
  <c r="X185" i="80" s="1"/>
  <c r="Y184" i="80"/>
  <c r="W184" i="80"/>
  <c r="Y183" i="80"/>
  <c r="W183" i="80"/>
  <c r="W182" i="80"/>
  <c r="Y182" i="80" s="1"/>
  <c r="W181" i="80"/>
  <c r="Y181" i="80" s="1"/>
  <c r="X180" i="80"/>
  <c r="W180" i="80"/>
  <c r="W179" i="80"/>
  <c r="Y179" i="80" s="1"/>
  <c r="W178" i="80"/>
  <c r="Y178" i="80" s="1"/>
  <c r="Y177" i="80"/>
  <c r="W177" i="80"/>
  <c r="W176" i="80"/>
  <c r="Y176" i="80" s="1"/>
  <c r="Y175" i="80"/>
  <c r="W175" i="80"/>
  <c r="X174" i="80"/>
  <c r="W174" i="80"/>
  <c r="W173" i="80"/>
  <c r="Y173" i="80" s="1"/>
  <c r="W172" i="80"/>
  <c r="Y172" i="80" s="1"/>
  <c r="Y171" i="80"/>
  <c r="W171" i="80"/>
  <c r="W170" i="80"/>
  <c r="Y170" i="80" s="1"/>
  <c r="W169" i="80"/>
  <c r="Y169" i="80" s="1"/>
  <c r="Y168" i="80"/>
  <c r="W168" i="80"/>
  <c r="W167" i="80"/>
  <c r="X167" i="80" s="1"/>
  <c r="X166" i="80"/>
  <c r="W166" i="80"/>
  <c r="Y165" i="80"/>
  <c r="W165" i="80"/>
  <c r="W164" i="80"/>
  <c r="Y164" i="80" s="1"/>
  <c r="W163" i="80"/>
  <c r="Y163" i="80" s="1"/>
  <c r="Y162" i="80"/>
  <c r="W162" i="80"/>
  <c r="W161" i="80"/>
  <c r="Y161" i="80" s="1"/>
  <c r="W160" i="80"/>
  <c r="X160" i="80" s="1"/>
  <c r="X159" i="80"/>
  <c r="W159" i="80"/>
  <c r="W158" i="80"/>
  <c r="X158" i="80" s="1"/>
  <c r="X157" i="80"/>
  <c r="W157" i="80"/>
  <c r="Y156" i="80"/>
  <c r="W156" i="80"/>
  <c r="W155" i="80"/>
  <c r="Y155" i="80" s="1"/>
  <c r="W154" i="80"/>
  <c r="Y154" i="80" s="1"/>
  <c r="Y153" i="80"/>
  <c r="W153" i="80"/>
  <c r="W152" i="80"/>
  <c r="Y152" i="80" s="1"/>
  <c r="W151" i="80"/>
  <c r="Y151" i="80" s="1"/>
  <c r="Y150" i="80"/>
  <c r="W150" i="80"/>
  <c r="W149" i="80"/>
  <c r="X149" i="80" s="1"/>
  <c r="X148" i="80"/>
  <c r="W148" i="80"/>
  <c r="X147" i="80"/>
  <c r="W147" i="80"/>
  <c r="W146" i="80"/>
  <c r="X146" i="80" s="1"/>
  <c r="W145" i="80"/>
  <c r="Y145" i="80" s="1"/>
  <c r="Y144" i="80"/>
  <c r="W144" i="80"/>
  <c r="W143" i="80"/>
  <c r="X143" i="80" s="1"/>
  <c r="W142" i="80"/>
  <c r="Y142" i="80" s="1"/>
  <c r="Y141" i="80"/>
  <c r="W141" i="80"/>
  <c r="W140" i="80"/>
  <c r="Y140" i="80" s="1"/>
  <c r="Y139" i="80"/>
  <c r="W139" i="80"/>
  <c r="Y138" i="80"/>
  <c r="W138" i="80"/>
  <c r="W137" i="80"/>
  <c r="Y137" i="80" s="1"/>
  <c r="W136" i="80"/>
  <c r="Y136" i="80" s="1"/>
  <c r="Y135" i="80"/>
  <c r="W135" i="80"/>
  <c r="W134" i="80"/>
  <c r="Y134" i="80" s="1"/>
  <c r="W133" i="80"/>
  <c r="Y133" i="80" s="1"/>
  <c r="Y132" i="80"/>
  <c r="W132" i="80"/>
  <c r="W131" i="80"/>
  <c r="Y131" i="80" s="1"/>
  <c r="Y130" i="80"/>
  <c r="W130" i="80"/>
  <c r="X129" i="80"/>
  <c r="W129" i="80"/>
  <c r="W128" i="80"/>
  <c r="X128" i="80" s="1"/>
  <c r="W127" i="80"/>
  <c r="Y127" i="80" s="1"/>
  <c r="Y126" i="80"/>
  <c r="W126" i="80"/>
  <c r="W125" i="80"/>
  <c r="X125" i="80" s="1"/>
  <c r="W124" i="80"/>
  <c r="X124" i="80" s="1"/>
  <c r="Y123" i="80"/>
  <c r="W123" i="80"/>
  <c r="W122" i="80"/>
  <c r="X122" i="80" s="1"/>
  <c r="X121" i="80"/>
  <c r="W121" i="80"/>
  <c r="W120" i="80"/>
  <c r="X120" i="80" s="1"/>
  <c r="W119" i="80"/>
  <c r="Y119" i="80" s="1"/>
  <c r="W118" i="80"/>
  <c r="Y118" i="80" s="1"/>
  <c r="W117" i="80"/>
  <c r="X117" i="80" s="1"/>
  <c r="W116" i="80"/>
  <c r="Y116" i="80" s="1"/>
  <c r="W115" i="80"/>
  <c r="Y115" i="80" s="1"/>
  <c r="Y114" i="80"/>
  <c r="W114" i="80"/>
  <c r="W113" i="80"/>
  <c r="Y113" i="80" s="1"/>
  <c r="X112" i="80"/>
  <c r="W112" i="80"/>
  <c r="W111" i="80"/>
  <c r="X111" i="80" s="1"/>
  <c r="W110" i="80"/>
  <c r="Y110" i="80" s="1"/>
  <c r="W109" i="80"/>
  <c r="Y109" i="80" s="1"/>
  <c r="W108" i="80"/>
  <c r="X108" i="80" s="1"/>
  <c r="W107" i="80"/>
  <c r="Y107" i="80" s="1"/>
  <c r="W106" i="80"/>
  <c r="Y106" i="80" s="1"/>
  <c r="Y105" i="80"/>
  <c r="W105" i="80"/>
  <c r="W104" i="80"/>
  <c r="Y104" i="80" s="1"/>
  <c r="Y103" i="80"/>
  <c r="W103" i="80"/>
  <c r="W102" i="80"/>
  <c r="X102" i="80" s="1"/>
  <c r="W101" i="80"/>
  <c r="Y101" i="80" s="1"/>
  <c r="W100" i="80"/>
  <c r="Y100" i="80" s="1"/>
  <c r="W99" i="80"/>
  <c r="X99" i="80" s="1"/>
  <c r="W98" i="80"/>
  <c r="Y98" i="80" s="1"/>
  <c r="W97" i="80"/>
  <c r="Y97" i="80" s="1"/>
  <c r="X96" i="80"/>
  <c r="W96" i="80"/>
  <c r="W95" i="80"/>
  <c r="Y95" i="80" s="1"/>
  <c r="Y94" i="80"/>
  <c r="W94" i="80"/>
  <c r="W93" i="80"/>
  <c r="Y93" i="80" s="1"/>
  <c r="W92" i="80"/>
  <c r="Y92" i="80" s="1"/>
  <c r="W91" i="80"/>
  <c r="X91" i="80" s="1"/>
  <c r="W90" i="80"/>
  <c r="Y90" i="80" s="1"/>
  <c r="W89" i="80"/>
  <c r="Y89" i="80" s="1"/>
  <c r="W88" i="80"/>
  <c r="X88" i="80" s="1"/>
  <c r="Y87" i="80"/>
  <c r="W87" i="80"/>
  <c r="W86" i="80"/>
  <c r="Y86" i="80" s="1"/>
  <c r="Y85" i="80"/>
  <c r="W85" i="80"/>
  <c r="Y84" i="80"/>
  <c r="W84" i="80"/>
  <c r="W83" i="80"/>
  <c r="X83" i="80" s="1"/>
  <c r="W82" i="80"/>
  <c r="X82" i="80" s="1"/>
  <c r="W81" i="80"/>
  <c r="Y81" i="80" s="1"/>
  <c r="W80" i="80"/>
  <c r="Y80" i="80" s="1"/>
  <c r="W79" i="80"/>
  <c r="X79" i="80" s="1"/>
  <c r="X78" i="80"/>
  <c r="W78" i="80"/>
  <c r="W77" i="80"/>
  <c r="X77" i="80" s="1"/>
  <c r="X76" i="80"/>
  <c r="W76" i="80"/>
  <c r="W75" i="80"/>
  <c r="X75" i="80" s="1"/>
  <c r="W74" i="80"/>
  <c r="X74" i="80" s="1"/>
  <c r="W73" i="80"/>
  <c r="Y73" i="80" s="1"/>
  <c r="W72" i="80"/>
  <c r="Y72" i="80" s="1"/>
  <c r="W71" i="80"/>
  <c r="X71" i="80" s="1"/>
  <c r="W70" i="80"/>
  <c r="X70" i="80" s="1"/>
  <c r="X69" i="80"/>
  <c r="W69" i="80"/>
  <c r="W68" i="80"/>
  <c r="Y68" i="80" s="1"/>
  <c r="X67" i="80"/>
  <c r="W67" i="80"/>
  <c r="W66" i="80"/>
  <c r="X66" i="80" s="1"/>
  <c r="W65" i="80"/>
  <c r="X65" i="80" s="1"/>
  <c r="W64" i="80"/>
  <c r="X64" i="80" s="1"/>
  <c r="W63" i="80"/>
  <c r="Y63" i="80" s="1"/>
  <c r="W62" i="80"/>
  <c r="X62" i="80" s="1"/>
  <c r="W61" i="80"/>
  <c r="X61" i="80" s="1"/>
  <c r="X60" i="80"/>
  <c r="W60" i="80"/>
  <c r="W59" i="80"/>
  <c r="X59" i="80" s="1"/>
  <c r="W58" i="80"/>
  <c r="Y58" i="80" s="1"/>
  <c r="X57" i="80"/>
  <c r="W57" i="80"/>
  <c r="W56" i="80"/>
  <c r="X56" i="80" s="1"/>
  <c r="W55" i="80"/>
  <c r="X55" i="80" s="1"/>
  <c r="X54" i="80"/>
  <c r="W54" i="80"/>
  <c r="W53" i="80"/>
  <c r="Y53" i="80" s="1"/>
  <c r="W52" i="80"/>
  <c r="X52" i="80" s="1"/>
  <c r="Y51" i="80"/>
  <c r="W51" i="80"/>
  <c r="W50" i="80"/>
  <c r="X50" i="80" s="1"/>
  <c r="W49" i="80"/>
  <c r="X49" i="80" s="1"/>
  <c r="Y48" i="80"/>
  <c r="W48" i="80"/>
  <c r="W47" i="80"/>
  <c r="Y47" i="80" s="1"/>
  <c r="W46" i="80"/>
  <c r="X46" i="80" s="1"/>
  <c r="X45" i="80"/>
  <c r="W45" i="80"/>
  <c r="W44" i="80"/>
  <c r="Y44" i="80" s="1"/>
  <c r="W43" i="80"/>
  <c r="Y43" i="80" s="1"/>
  <c r="Y42" i="80"/>
  <c r="W42" i="80"/>
  <c r="W41" i="80"/>
  <c r="X41" i="80" s="1"/>
  <c r="W40" i="80"/>
  <c r="X40" i="80" s="1"/>
  <c r="Y39" i="80"/>
  <c r="W39" i="80"/>
  <c r="W38" i="80"/>
  <c r="Y38" i="80" s="1"/>
  <c r="W37" i="80"/>
  <c r="Y37" i="80" s="1"/>
  <c r="W36" i="80"/>
  <c r="X36" i="80" s="1"/>
  <c r="W35" i="80"/>
  <c r="X35" i="80" s="1"/>
  <c r="W34" i="80"/>
  <c r="Y34" i="80" s="1"/>
  <c r="W33" i="80"/>
  <c r="Y33" i="80" s="1"/>
  <c r="W32" i="80"/>
  <c r="Y32" i="80" s="1"/>
  <c r="W31" i="80"/>
  <c r="X31" i="80" s="1"/>
  <c r="W30" i="80"/>
  <c r="Y30" i="80" s="1"/>
  <c r="W29" i="80"/>
  <c r="Y29" i="80" s="1"/>
  <c r="W28" i="80"/>
  <c r="Y28" i="80" s="1"/>
  <c r="W27" i="80"/>
  <c r="X27" i="80" s="1"/>
  <c r="W26" i="80"/>
  <c r="Y26" i="80" s="1"/>
  <c r="W25" i="80"/>
  <c r="Y25" i="80" s="1"/>
  <c r="W24" i="80"/>
  <c r="Y24" i="80" s="1"/>
  <c r="W23" i="80"/>
  <c r="Y23" i="80" s="1"/>
  <c r="W22" i="80"/>
  <c r="X22" i="80" s="1"/>
  <c r="W21" i="80"/>
  <c r="Y21" i="80" s="1"/>
  <c r="W20" i="80"/>
  <c r="Y20" i="80" s="1"/>
  <c r="W19" i="80"/>
  <c r="Y19" i="80" s="1"/>
  <c r="W18" i="80"/>
  <c r="Y18" i="80" s="1"/>
  <c r="W17" i="80"/>
  <c r="X17" i="80" s="1"/>
  <c r="W16" i="80"/>
  <c r="Y16" i="80" s="1"/>
  <c r="W15" i="80"/>
  <c r="X15" i="80" s="1"/>
  <c r="W14" i="80"/>
  <c r="Y14" i="80" s="1"/>
  <c r="W13" i="80"/>
  <c r="Y13" i="80" s="1"/>
  <c r="W12" i="80"/>
  <c r="X12" i="80" s="1"/>
  <c r="W11" i="80"/>
  <c r="Y11" i="80" s="1"/>
  <c r="V10" i="80"/>
  <c r="U10" i="80"/>
  <c r="T10" i="80"/>
  <c r="S10" i="80"/>
  <c r="R10" i="80"/>
  <c r="Q10" i="80"/>
  <c r="P10" i="80"/>
  <c r="O10" i="80"/>
  <c r="N10" i="80"/>
  <c r="M10" i="80"/>
  <c r="L10" i="80"/>
  <c r="K10" i="80"/>
  <c r="W10" i="80" s="1"/>
  <c r="X10" i="80" s="1"/>
  <c r="V9" i="80"/>
  <c r="U9" i="80"/>
  <c r="T9" i="80"/>
  <c r="S9" i="80"/>
  <c r="R9" i="80"/>
  <c r="Q9" i="80"/>
  <c r="P9" i="80"/>
  <c r="O9" i="80"/>
  <c r="N9" i="80"/>
  <c r="M9" i="80"/>
  <c r="L9" i="80"/>
  <c r="K9" i="80"/>
  <c r="W9" i="80" s="1"/>
  <c r="Y9" i="80" s="1"/>
  <c r="V8" i="80"/>
  <c r="U8" i="80"/>
  <c r="T8" i="80"/>
  <c r="S8" i="80"/>
  <c r="R8" i="80"/>
  <c r="Q8" i="80"/>
  <c r="P8" i="80"/>
  <c r="O8" i="80"/>
  <c r="N8" i="80"/>
  <c r="M8" i="80"/>
  <c r="L8" i="80"/>
  <c r="K8" i="80"/>
  <c r="W8" i="80" s="1"/>
  <c r="Y8" i="80" s="1"/>
  <c r="V7" i="80"/>
  <c r="U7" i="80"/>
  <c r="T7" i="80"/>
  <c r="S7" i="80"/>
  <c r="R7" i="80"/>
  <c r="Q7" i="80"/>
  <c r="P7" i="80"/>
  <c r="O7" i="80"/>
  <c r="N7" i="80"/>
  <c r="M7" i="80"/>
  <c r="L7" i="80"/>
  <c r="K7" i="80"/>
  <c r="W7" i="80" s="1"/>
  <c r="Y7" i="80" s="1"/>
  <c r="W6" i="80"/>
  <c r="Y6" i="80" s="1"/>
  <c r="W5" i="80"/>
  <c r="X5" i="80" s="1"/>
  <c r="X316" i="80" l="1"/>
  <c r="Y316" i="80"/>
</calcChain>
</file>

<file path=xl/sharedStrings.xml><?xml version="1.0" encoding="utf-8"?>
<sst xmlns="http://schemas.openxmlformats.org/spreadsheetml/2006/main" count="5799" uniqueCount="1457">
  <si>
    <t>窓口</t>
    <rPh sb="0" eb="2">
      <t>マドグチ</t>
    </rPh>
    <phoneticPr fontId="23"/>
  </si>
  <si>
    <t>事務</t>
    <rPh sb="0" eb="2">
      <t>ジム</t>
    </rPh>
    <phoneticPr fontId="23"/>
  </si>
  <si>
    <t>大分類</t>
    <rPh sb="0" eb="3">
      <t>ダイブンルイ</t>
    </rPh>
    <phoneticPr fontId="27"/>
  </si>
  <si>
    <t>項番</t>
  </si>
  <si>
    <t>区分</t>
  </si>
  <si>
    <t>中分類</t>
    <rPh sb="0" eb="3">
      <t>チュウブンルイ</t>
    </rPh>
    <phoneticPr fontId="27"/>
  </si>
  <si>
    <t>業務内容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</si>
  <si>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</si>
  <si>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</si>
  <si>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</si>
  <si>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</si>
  <si>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</si>
  <si>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</si>
  <si>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</si>
  <si>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</si>
  <si>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</si>
  <si>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</si>
  <si>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</si>
  <si>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</si>
  <si>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</si>
  <si>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備考</t>
  </si>
  <si>
    <t>件数</t>
  </si>
  <si>
    <t>分</t>
  </si>
  <si>
    <t>システム入力</t>
  </si>
  <si>
    <t xml:space="preserve">国民健康保険加入・喪失・変更
住所異動に伴う変更、住所地特例申請業務含む
（旧被扶養者・特定同一世帯申請含む）
</t>
  </si>
  <si>
    <t>集約システムバッチ処理(毎朝）</t>
  </si>
  <si>
    <t>届出書・申請書・必要書類受取・確認</t>
  </si>
  <si>
    <t>保険料の説明</t>
  </si>
  <si>
    <t>届書綴り保管</t>
  </si>
  <si>
    <t>月末バッチ処理</t>
  </si>
  <si>
    <t>マル学該当申請業務</t>
  </si>
  <si>
    <t>対象者調査・決裁</t>
  </si>
  <si>
    <t>マル学非該当申請業務</t>
  </si>
  <si>
    <t>住登外入力事項確認</t>
  </si>
  <si>
    <t>短期証一括更新</t>
  </si>
  <si>
    <t>バッチ処理</t>
  </si>
  <si>
    <t>証印刷</t>
  </si>
  <si>
    <t>基準収入額申請</t>
  </si>
  <si>
    <t>申請書受取・確認</t>
  </si>
  <si>
    <t>入力確認、決裁、支給</t>
  </si>
  <si>
    <t>支給決定通知書作成、送付</t>
  </si>
  <si>
    <t>高額介護合算療養費申請</t>
  </si>
  <si>
    <t>勧奨通知作成</t>
  </si>
  <si>
    <t>勧奨通知確認、発送</t>
  </si>
  <si>
    <t>年次更新</t>
  </si>
  <si>
    <t>給付についての説明</t>
  </si>
  <si>
    <t>支給額決定、決裁、支給</t>
  </si>
  <si>
    <t>支給決定通知送付</t>
  </si>
  <si>
    <t>葬祭費申請業務</t>
  </si>
  <si>
    <t>療養費支給決定</t>
  </si>
  <si>
    <t>連合会リストチェック（月次）</t>
  </si>
  <si>
    <t>資格異動届の確認</t>
  </si>
  <si>
    <t>連合会への返戻依頼（月次）</t>
  </si>
  <si>
    <t>本人請求書類作成</t>
  </si>
  <si>
    <t>未納者への督促、催告</t>
  </si>
  <si>
    <t>資格に関する他保険者への問合せ</t>
  </si>
  <si>
    <t>返納金（所得更正）</t>
  </si>
  <si>
    <t>第三者行為</t>
  </si>
  <si>
    <t>みなし健診/医療機関への支払</t>
  </si>
  <si>
    <t>みなし健診/被保険者への支払</t>
  </si>
  <si>
    <t>人間ドック結果確認</t>
  </si>
  <si>
    <t>人間ドック結果入力</t>
  </si>
  <si>
    <t>人間ドック支払</t>
  </si>
  <si>
    <t>申請書綴り</t>
  </si>
  <si>
    <t>その他</t>
  </si>
  <si>
    <t>書類の整理</t>
  </si>
  <si>
    <t>軽減申請書記載方法説明</t>
  </si>
  <si>
    <t>申請書・必要書類確認・受取</t>
  </si>
  <si>
    <t>資格に関する業務</t>
    <rPh sb="0" eb="2">
      <t>シカク</t>
    </rPh>
    <rPh sb="3" eb="4">
      <t>カン</t>
    </rPh>
    <rPh sb="6" eb="8">
      <t>ギョウム</t>
    </rPh>
    <phoneticPr fontId="23"/>
  </si>
  <si>
    <t>給付に関する業務</t>
    <rPh sb="0" eb="2">
      <t>キュウフ</t>
    </rPh>
    <rPh sb="3" eb="4">
      <t>カン</t>
    </rPh>
    <rPh sb="6" eb="8">
      <t>ギョウム</t>
    </rPh>
    <phoneticPr fontId="23"/>
  </si>
  <si>
    <t>その他</t>
    <rPh sb="2" eb="3">
      <t>タ</t>
    </rPh>
    <phoneticPr fontId="23"/>
  </si>
  <si>
    <t>保険料説明</t>
    <rPh sb="0" eb="3">
      <t>ホケンリョウ</t>
    </rPh>
    <rPh sb="3" eb="5">
      <t>セツメイ</t>
    </rPh>
    <phoneticPr fontId="23"/>
  </si>
  <si>
    <t>月次更新</t>
    <rPh sb="0" eb="1">
      <t>ツキ</t>
    </rPh>
    <rPh sb="1" eb="2">
      <t>ツギ</t>
    </rPh>
    <phoneticPr fontId="23"/>
  </si>
  <si>
    <t>第三者行為による傷病の届け出</t>
    <rPh sb="0" eb="1">
      <t>ダイ</t>
    </rPh>
    <rPh sb="1" eb="3">
      <t>サンシャ</t>
    </rPh>
    <rPh sb="3" eb="5">
      <t>コウイ</t>
    </rPh>
    <rPh sb="8" eb="10">
      <t>ショウビョウ</t>
    </rPh>
    <rPh sb="11" eb="12">
      <t>トド</t>
    </rPh>
    <rPh sb="13" eb="14">
      <t>デ</t>
    </rPh>
    <phoneticPr fontId="23"/>
  </si>
  <si>
    <t>受付・点検</t>
    <rPh sb="0" eb="2">
      <t>ウケツ</t>
    </rPh>
    <rPh sb="3" eb="5">
      <t>テンケン</t>
    </rPh>
    <phoneticPr fontId="23"/>
  </si>
  <si>
    <t>窓口応対終了</t>
    <rPh sb="0" eb="2">
      <t>マドグチ</t>
    </rPh>
    <rPh sb="2" eb="4">
      <t>オウタイ</t>
    </rPh>
    <rPh sb="4" eb="6">
      <t>シュウリョウ</t>
    </rPh>
    <phoneticPr fontId="23"/>
  </si>
  <si>
    <t>二重点検</t>
    <rPh sb="0" eb="2">
      <t>ニジュウ</t>
    </rPh>
    <rPh sb="2" eb="4">
      <t>テンケン</t>
    </rPh>
    <phoneticPr fontId="23"/>
  </si>
  <si>
    <t>提出・納品</t>
    <rPh sb="0" eb="2">
      <t>テイシュツ</t>
    </rPh>
    <rPh sb="3" eb="5">
      <t>ノウヒン</t>
    </rPh>
    <phoneticPr fontId="23"/>
  </si>
  <si>
    <t>資格確認</t>
    <rPh sb="0" eb="2">
      <t>シカク</t>
    </rPh>
    <rPh sb="2" eb="4">
      <t>カクニン</t>
    </rPh>
    <phoneticPr fontId="23"/>
  </si>
  <si>
    <t>申請書記入</t>
    <rPh sb="0" eb="3">
      <t>シンセイショ</t>
    </rPh>
    <rPh sb="3" eb="5">
      <t>キニュウ</t>
    </rPh>
    <phoneticPr fontId="23"/>
  </si>
  <si>
    <t>システム入力</t>
    <rPh sb="4" eb="6">
      <t>ニュウリョク</t>
    </rPh>
    <phoneticPr fontId="23"/>
  </si>
  <si>
    <t>審査依頼</t>
    <rPh sb="0" eb="2">
      <t>シンサ</t>
    </rPh>
    <rPh sb="2" eb="4">
      <t>イライ</t>
    </rPh>
    <phoneticPr fontId="23"/>
  </si>
  <si>
    <t>受診券交付</t>
    <rPh sb="0" eb="2">
      <t>ジュシン</t>
    </rPh>
    <rPh sb="2" eb="3">
      <t>ケン</t>
    </rPh>
    <rPh sb="3" eb="5">
      <t>コウフ</t>
    </rPh>
    <phoneticPr fontId="23"/>
  </si>
  <si>
    <t>みなし健診/被保険者の申し出</t>
    <rPh sb="11" eb="12">
      <t>モウ</t>
    </rPh>
    <rPh sb="13" eb="14">
      <t>デ</t>
    </rPh>
    <phoneticPr fontId="23"/>
  </si>
  <si>
    <t>申請書交付</t>
    <rPh sb="0" eb="3">
      <t>シンセイショ</t>
    </rPh>
    <rPh sb="3" eb="5">
      <t>コウフ</t>
    </rPh>
    <phoneticPr fontId="23"/>
  </si>
  <si>
    <t>申請書の交付</t>
    <rPh sb="0" eb="3">
      <t>シンセイショ</t>
    </rPh>
    <rPh sb="4" eb="6">
      <t>コウフ</t>
    </rPh>
    <phoneticPr fontId="23"/>
  </si>
  <si>
    <t>受付書類の確認</t>
    <rPh sb="0" eb="2">
      <t>ウケツ</t>
    </rPh>
    <rPh sb="2" eb="4">
      <t>ショルイ</t>
    </rPh>
    <rPh sb="5" eb="7">
      <t>カクニン</t>
    </rPh>
    <phoneticPr fontId="23"/>
  </si>
  <si>
    <t>申請書交付、健診結果コピー</t>
    <rPh sb="0" eb="3">
      <t>シンセイショ</t>
    </rPh>
    <rPh sb="3" eb="5">
      <t>コウフ</t>
    </rPh>
    <rPh sb="6" eb="8">
      <t>ケンシン</t>
    </rPh>
    <rPh sb="8" eb="10">
      <t>ケッカ</t>
    </rPh>
    <phoneticPr fontId="23"/>
  </si>
  <si>
    <t>健診結果確認</t>
    <rPh sb="0" eb="2">
      <t>ケンシン</t>
    </rPh>
    <rPh sb="2" eb="4">
      <t>ケッカ</t>
    </rPh>
    <rPh sb="4" eb="6">
      <t>カクニン</t>
    </rPh>
    <phoneticPr fontId="23"/>
  </si>
  <si>
    <t>受付終了</t>
    <rPh sb="0" eb="2">
      <t>ウケツ</t>
    </rPh>
    <rPh sb="2" eb="4">
      <t>シュウリョウ</t>
    </rPh>
    <phoneticPr fontId="23"/>
  </si>
  <si>
    <t>資格、保険料納付状況、特定健診受診状況確認</t>
    <rPh sb="0" eb="2">
      <t>シカク</t>
    </rPh>
    <rPh sb="3" eb="6">
      <t>ホケンリョウ</t>
    </rPh>
    <rPh sb="6" eb="8">
      <t>ノウフ</t>
    </rPh>
    <rPh sb="8" eb="10">
      <t>ジョウキョウ</t>
    </rPh>
    <rPh sb="11" eb="13">
      <t>トクテイ</t>
    </rPh>
    <rPh sb="13" eb="15">
      <t>ケンシン</t>
    </rPh>
    <rPh sb="15" eb="17">
      <t>ジュシン</t>
    </rPh>
    <rPh sb="17" eb="19">
      <t>ジョウキョウ</t>
    </rPh>
    <rPh sb="19" eb="21">
      <t>カクニン</t>
    </rPh>
    <phoneticPr fontId="23"/>
  </si>
  <si>
    <t>助成券発行</t>
    <rPh sb="0" eb="2">
      <t>ジョセイ</t>
    </rPh>
    <rPh sb="2" eb="3">
      <t>ケン</t>
    </rPh>
    <rPh sb="3" eb="5">
      <t>ハッコウ</t>
    </rPh>
    <phoneticPr fontId="23"/>
  </si>
  <si>
    <t>助成券交付</t>
    <rPh sb="0" eb="2">
      <t>ジョセイ</t>
    </rPh>
    <rPh sb="2" eb="3">
      <t>ケン</t>
    </rPh>
    <rPh sb="3" eb="5">
      <t>コウフ</t>
    </rPh>
    <phoneticPr fontId="23"/>
  </si>
  <si>
    <t>助成券確認</t>
    <rPh sb="0" eb="2">
      <t>ジョセイ</t>
    </rPh>
    <rPh sb="2" eb="3">
      <t>ケン</t>
    </rPh>
    <rPh sb="3" eb="5">
      <t>カクニン</t>
    </rPh>
    <phoneticPr fontId="23"/>
  </si>
  <si>
    <t>助成券送付</t>
    <rPh sb="0" eb="2">
      <t>ジョセイ</t>
    </rPh>
    <rPh sb="2" eb="3">
      <t>ケン</t>
    </rPh>
    <rPh sb="3" eb="5">
      <t>ソウフ</t>
    </rPh>
    <phoneticPr fontId="23"/>
  </si>
  <si>
    <t>医療費通知の不送付の申し出</t>
    <rPh sb="0" eb="2">
      <t>イリョウ</t>
    </rPh>
    <rPh sb="2" eb="3">
      <t>ヒ</t>
    </rPh>
    <rPh sb="3" eb="5">
      <t>ツウチ</t>
    </rPh>
    <rPh sb="6" eb="7">
      <t>フ</t>
    </rPh>
    <rPh sb="7" eb="9">
      <t>ソウフ</t>
    </rPh>
    <rPh sb="10" eb="11">
      <t>モウ</t>
    </rPh>
    <rPh sb="12" eb="13">
      <t>デ</t>
    </rPh>
    <phoneticPr fontId="23"/>
  </si>
  <si>
    <t>申請書に記入</t>
    <rPh sb="0" eb="3">
      <t>シンセイショ</t>
    </rPh>
    <rPh sb="4" eb="6">
      <t>キニュウ</t>
    </rPh>
    <phoneticPr fontId="23"/>
  </si>
  <si>
    <t>申請書の確認</t>
    <rPh sb="0" eb="3">
      <t>シンセイショ</t>
    </rPh>
    <rPh sb="4" eb="6">
      <t>カクニン</t>
    </rPh>
    <phoneticPr fontId="23"/>
  </si>
  <si>
    <t>申請書の交付・説明</t>
    <rPh sb="0" eb="3">
      <t>シンセイショ</t>
    </rPh>
    <rPh sb="4" eb="6">
      <t>コウフ</t>
    </rPh>
    <rPh sb="7" eb="9">
      <t>セツメイ</t>
    </rPh>
    <phoneticPr fontId="23"/>
  </si>
  <si>
    <t>再交付申請の申し出</t>
    <rPh sb="6" eb="7">
      <t>モウ</t>
    </rPh>
    <rPh sb="8" eb="9">
      <t>デ</t>
    </rPh>
    <phoneticPr fontId="23"/>
  </si>
  <si>
    <t>医療費通知再発行</t>
    <rPh sb="0" eb="2">
      <t>イリョウ</t>
    </rPh>
    <rPh sb="2" eb="3">
      <t>ヒ</t>
    </rPh>
    <rPh sb="3" eb="5">
      <t>ツウチ</t>
    </rPh>
    <rPh sb="5" eb="8">
      <t>サイハッコウ</t>
    </rPh>
    <phoneticPr fontId="23"/>
  </si>
  <si>
    <t>受診券発行</t>
    <rPh sb="0" eb="2">
      <t>ジュシン</t>
    </rPh>
    <rPh sb="2" eb="3">
      <t>ケン</t>
    </rPh>
    <rPh sb="3" eb="5">
      <t>ハッコウ</t>
    </rPh>
    <phoneticPr fontId="23"/>
  </si>
  <si>
    <t>集団健診の申出</t>
    <rPh sb="0" eb="2">
      <t>シュウダン</t>
    </rPh>
    <rPh sb="2" eb="4">
      <t>ケンシン</t>
    </rPh>
    <rPh sb="5" eb="7">
      <t>モウシデ</t>
    </rPh>
    <phoneticPr fontId="23"/>
  </si>
  <si>
    <t>3</t>
  </si>
  <si>
    <t>4</t>
  </si>
  <si>
    <t>5</t>
  </si>
  <si>
    <t>6</t>
  </si>
  <si>
    <t>7</t>
  </si>
  <si>
    <t>肺炎球菌予防接種、インフルエンザ予防接種の問合せ</t>
    <rPh sb="0" eb="2">
      <t>ハイエン</t>
    </rPh>
    <rPh sb="2" eb="4">
      <t>キュウキン</t>
    </rPh>
    <rPh sb="4" eb="6">
      <t>ヨボウ</t>
    </rPh>
    <rPh sb="6" eb="8">
      <t>セッシュ</t>
    </rPh>
    <rPh sb="16" eb="18">
      <t>ヨボウ</t>
    </rPh>
    <rPh sb="18" eb="20">
      <t>セッシュ</t>
    </rPh>
    <rPh sb="21" eb="23">
      <t>トイアワ</t>
    </rPh>
    <phoneticPr fontId="23"/>
  </si>
  <si>
    <t>問合せ者の案内</t>
    <rPh sb="0" eb="2">
      <t>トイアワ</t>
    </rPh>
    <rPh sb="3" eb="4">
      <t>シャ</t>
    </rPh>
    <rPh sb="5" eb="7">
      <t>アンナイ</t>
    </rPh>
    <phoneticPr fontId="23"/>
  </si>
  <si>
    <t>8</t>
  </si>
  <si>
    <t>特定健診受診券再発行・追加加入者随時発行申出</t>
    <rPh sb="11" eb="13">
      <t>ツイカ</t>
    </rPh>
    <rPh sb="13" eb="16">
      <t>カニュウシャ</t>
    </rPh>
    <rPh sb="16" eb="18">
      <t>ズイジ</t>
    </rPh>
    <rPh sb="18" eb="20">
      <t>ハッコウ</t>
    </rPh>
    <rPh sb="20" eb="21">
      <t>モウ</t>
    </rPh>
    <rPh sb="21" eb="22">
      <t>デ</t>
    </rPh>
    <phoneticPr fontId="23"/>
  </si>
  <si>
    <t>予防接種問合せ対応</t>
    <rPh sb="0" eb="2">
      <t>ヨボウ</t>
    </rPh>
    <rPh sb="2" eb="4">
      <t>セッシュ</t>
    </rPh>
    <rPh sb="4" eb="6">
      <t>トイアワ</t>
    </rPh>
    <rPh sb="7" eb="9">
      <t>タイオウ</t>
    </rPh>
    <phoneticPr fontId="23"/>
  </si>
  <si>
    <t>資格証一括更新</t>
    <rPh sb="0" eb="2">
      <t>シカク</t>
    </rPh>
    <phoneticPr fontId="23"/>
  </si>
  <si>
    <t>資格証新規交付</t>
    <rPh sb="0" eb="2">
      <t>シカク</t>
    </rPh>
    <rPh sb="3" eb="5">
      <t>シンキ</t>
    </rPh>
    <rPh sb="5" eb="7">
      <t>コウフ</t>
    </rPh>
    <phoneticPr fontId="23"/>
  </si>
  <si>
    <t>収納課予定者リストによる返還通知決定</t>
    <rPh sb="0" eb="2">
      <t>シュウノウ</t>
    </rPh>
    <rPh sb="2" eb="3">
      <t>カ</t>
    </rPh>
    <rPh sb="3" eb="6">
      <t>ヨテイシャ</t>
    </rPh>
    <rPh sb="12" eb="14">
      <t>ヘンカン</t>
    </rPh>
    <rPh sb="14" eb="16">
      <t>ツウチ</t>
    </rPh>
    <rPh sb="16" eb="18">
      <t>ケッテイ</t>
    </rPh>
    <phoneticPr fontId="23"/>
  </si>
  <si>
    <t>返還通知同封物原稿作成</t>
    <rPh sb="0" eb="2">
      <t>ヘンカン</t>
    </rPh>
    <rPh sb="2" eb="4">
      <t>ツウチ</t>
    </rPh>
    <rPh sb="4" eb="6">
      <t>ドウフウ</t>
    </rPh>
    <rPh sb="6" eb="7">
      <t>ブツ</t>
    </rPh>
    <rPh sb="7" eb="9">
      <t>ゲンコウ</t>
    </rPh>
    <rPh sb="9" eb="11">
      <t>サクセイ</t>
    </rPh>
    <phoneticPr fontId="23"/>
  </si>
  <si>
    <t>交付決定</t>
    <rPh sb="0" eb="2">
      <t>コウフ</t>
    </rPh>
    <rPh sb="2" eb="4">
      <t>ケッテイ</t>
    </rPh>
    <phoneticPr fontId="23"/>
  </si>
  <si>
    <t>特別事情届出書</t>
    <rPh sb="0" eb="2">
      <t>トクベツ</t>
    </rPh>
    <rPh sb="2" eb="4">
      <t>ジジョウ</t>
    </rPh>
    <rPh sb="4" eb="6">
      <t>トドケデ</t>
    </rPh>
    <rPh sb="6" eb="7">
      <t>ショ</t>
    </rPh>
    <phoneticPr fontId="23"/>
  </si>
  <si>
    <t>新規資格証交付決定</t>
    <rPh sb="0" eb="2">
      <t>シンキ</t>
    </rPh>
    <rPh sb="2" eb="4">
      <t>シカク</t>
    </rPh>
    <rPh sb="4" eb="5">
      <t>ショウ</t>
    </rPh>
    <rPh sb="5" eb="7">
      <t>コウフ</t>
    </rPh>
    <rPh sb="7" eb="9">
      <t>ケッテイ</t>
    </rPh>
    <phoneticPr fontId="23"/>
  </si>
  <si>
    <t>資格証同封チラシ原稿作成</t>
    <rPh sb="0" eb="2">
      <t>シカク</t>
    </rPh>
    <rPh sb="2" eb="3">
      <t>ショウ</t>
    </rPh>
    <rPh sb="3" eb="5">
      <t>ドウフウ</t>
    </rPh>
    <rPh sb="8" eb="10">
      <t>ゲンコウ</t>
    </rPh>
    <rPh sb="10" eb="12">
      <t>サクセイ</t>
    </rPh>
    <phoneticPr fontId="23"/>
  </si>
  <si>
    <t>返還通知同封物印刷、封入、件数確認、発送</t>
    <rPh sb="0" eb="2">
      <t>ヘンカン</t>
    </rPh>
    <rPh sb="2" eb="4">
      <t>ツウチ</t>
    </rPh>
    <rPh sb="4" eb="6">
      <t>ドウフウ</t>
    </rPh>
    <rPh sb="6" eb="7">
      <t>ブツ</t>
    </rPh>
    <phoneticPr fontId="23"/>
  </si>
  <si>
    <t>資格証印刷（オンライン）、同封チラシ印刷、封入、件数確認、発送</t>
    <rPh sb="0" eb="2">
      <t>シカク</t>
    </rPh>
    <rPh sb="2" eb="3">
      <t>ショウ</t>
    </rPh>
    <rPh sb="3" eb="5">
      <t>インサツ</t>
    </rPh>
    <rPh sb="13" eb="15">
      <t>ドウフウ</t>
    </rPh>
    <rPh sb="18" eb="20">
      <t>インサツ</t>
    </rPh>
    <phoneticPr fontId="23"/>
  </si>
  <si>
    <t>申請書の納品</t>
    <rPh sb="0" eb="3">
      <t>シンセイショ</t>
    </rPh>
    <rPh sb="4" eb="6">
      <t>ノウヒン</t>
    </rPh>
    <phoneticPr fontId="23"/>
  </si>
  <si>
    <t>交付前審査</t>
    <rPh sb="0" eb="2">
      <t>コウフ</t>
    </rPh>
    <rPh sb="2" eb="3">
      <t>マエ</t>
    </rPh>
    <rPh sb="3" eb="5">
      <t>シンサ</t>
    </rPh>
    <phoneticPr fontId="23"/>
  </si>
  <si>
    <t>審査・検収</t>
    <rPh sb="0" eb="2">
      <t>シンサ</t>
    </rPh>
    <rPh sb="3" eb="5">
      <t>ケンシュウ</t>
    </rPh>
    <phoneticPr fontId="23"/>
  </si>
  <si>
    <t>点検・捺印</t>
    <rPh sb="0" eb="2">
      <t>テンケン</t>
    </rPh>
    <rPh sb="3" eb="5">
      <t>ナツイン</t>
    </rPh>
    <phoneticPr fontId="23"/>
  </si>
  <si>
    <t>届出書の記入・提出</t>
    <rPh sb="0" eb="3">
      <t>トドケデショ</t>
    </rPh>
    <rPh sb="4" eb="6">
      <t>キニュウ</t>
    </rPh>
    <rPh sb="7" eb="9">
      <t>テイシュツ</t>
    </rPh>
    <phoneticPr fontId="23"/>
  </si>
  <si>
    <t>特別事情届出書提出</t>
    <rPh sb="0" eb="2">
      <t>トクベツ</t>
    </rPh>
    <rPh sb="2" eb="4">
      <t>ジジョウ</t>
    </rPh>
    <rPh sb="4" eb="6">
      <t>トドケデ</t>
    </rPh>
    <rPh sb="6" eb="7">
      <t>ショ</t>
    </rPh>
    <rPh sb="7" eb="9">
      <t>テイシュツ</t>
    </rPh>
    <phoneticPr fontId="23"/>
  </si>
  <si>
    <t>申請の申し出・勧奨通知の提出</t>
    <rPh sb="0" eb="2">
      <t>シンセイ</t>
    </rPh>
    <rPh sb="3" eb="4">
      <t>モウ</t>
    </rPh>
    <rPh sb="5" eb="6">
      <t>デ</t>
    </rPh>
    <rPh sb="7" eb="9">
      <t>カンショウ</t>
    </rPh>
    <rPh sb="9" eb="11">
      <t>ツウチ</t>
    </rPh>
    <rPh sb="12" eb="14">
      <t>テイシュツ</t>
    </rPh>
    <phoneticPr fontId="23"/>
  </si>
  <si>
    <t>申請の申し出、申請書の提出</t>
    <rPh sb="0" eb="2">
      <t>シンセイ</t>
    </rPh>
    <rPh sb="3" eb="4">
      <t>モウ</t>
    </rPh>
    <rPh sb="5" eb="6">
      <t>デ</t>
    </rPh>
    <rPh sb="7" eb="10">
      <t>シンセイショ</t>
    </rPh>
    <rPh sb="11" eb="13">
      <t>テイシュツ</t>
    </rPh>
    <phoneticPr fontId="23"/>
  </si>
  <si>
    <t>届出書・申請書記入提出</t>
    <rPh sb="9" eb="11">
      <t>テイシュツ</t>
    </rPh>
    <phoneticPr fontId="23"/>
  </si>
  <si>
    <t>システム入力、一次納品</t>
    <rPh sb="7" eb="9">
      <t>イチジ</t>
    </rPh>
    <rPh sb="9" eb="11">
      <t>ノウヒン</t>
    </rPh>
    <phoneticPr fontId="23"/>
  </si>
  <si>
    <t>資格</t>
    <rPh sb="0" eb="2">
      <t>シカク</t>
    </rPh>
    <phoneticPr fontId="23"/>
  </si>
  <si>
    <t>届出（申請）書の記入・提出</t>
    <rPh sb="0" eb="2">
      <t>トドケデ</t>
    </rPh>
    <rPh sb="3" eb="5">
      <t>シンセイ</t>
    </rPh>
    <rPh sb="6" eb="7">
      <t>ショ</t>
    </rPh>
    <rPh sb="8" eb="10">
      <t>キニュウ</t>
    </rPh>
    <rPh sb="11" eb="13">
      <t>テイシュツ</t>
    </rPh>
    <phoneticPr fontId="23"/>
  </si>
  <si>
    <t>受付・点検、納品</t>
    <rPh sb="0" eb="2">
      <t>ウケツ</t>
    </rPh>
    <rPh sb="3" eb="5">
      <t>テンケン</t>
    </rPh>
    <rPh sb="6" eb="8">
      <t>ノウヒン</t>
    </rPh>
    <phoneticPr fontId="23"/>
  </si>
  <si>
    <t>受付印押印、納品</t>
    <rPh sb="0" eb="3">
      <t>ウケツケイン</t>
    </rPh>
    <rPh sb="3" eb="5">
      <t>オウイン</t>
    </rPh>
    <rPh sb="6" eb="8">
      <t>ノウヒン</t>
    </rPh>
    <phoneticPr fontId="23"/>
  </si>
  <si>
    <t>申請書の審査、検収</t>
    <rPh sb="4" eb="6">
      <t>シンサ</t>
    </rPh>
    <rPh sb="7" eb="9">
      <t>ケンシュウ</t>
    </rPh>
    <phoneticPr fontId="23"/>
  </si>
  <si>
    <t>入力確認、納品</t>
    <rPh sb="5" eb="7">
      <t>ノウヒン</t>
    </rPh>
    <phoneticPr fontId="23"/>
  </si>
  <si>
    <t>システム入力、納品</t>
    <rPh sb="7" eb="9">
      <t>ノウヒン</t>
    </rPh>
    <phoneticPr fontId="23"/>
  </si>
  <si>
    <t>申請書記入説明</t>
    <rPh sb="0" eb="3">
      <t>シンセイショ</t>
    </rPh>
    <rPh sb="3" eb="5">
      <t>キニュウ</t>
    </rPh>
    <rPh sb="5" eb="7">
      <t>セツメイ</t>
    </rPh>
    <phoneticPr fontId="23"/>
  </si>
  <si>
    <t>申請の申し出</t>
    <rPh sb="0" eb="2">
      <t>シンセイ</t>
    </rPh>
    <rPh sb="3" eb="4">
      <t>モウ</t>
    </rPh>
    <rPh sb="5" eb="6">
      <t>デ</t>
    </rPh>
    <phoneticPr fontId="23"/>
  </si>
  <si>
    <t>交付要件確認</t>
    <rPh sb="0" eb="2">
      <t>コウフ</t>
    </rPh>
    <rPh sb="2" eb="4">
      <t>ヨウケン</t>
    </rPh>
    <rPh sb="4" eb="6">
      <t>カクニン</t>
    </rPh>
    <phoneticPr fontId="23"/>
  </si>
  <si>
    <t>受療証交付</t>
    <rPh sb="0" eb="2">
      <t>ジュリョウ</t>
    </rPh>
    <rPh sb="2" eb="3">
      <t>ショウ</t>
    </rPh>
    <rPh sb="3" eb="5">
      <t>コウフ</t>
    </rPh>
    <phoneticPr fontId="23"/>
  </si>
  <si>
    <t>転出者の処理</t>
    <rPh sb="0" eb="3">
      <t>テンシュツシャ</t>
    </rPh>
    <rPh sb="4" eb="6">
      <t>ショリ</t>
    </rPh>
    <phoneticPr fontId="23"/>
  </si>
  <si>
    <t>2</t>
  </si>
  <si>
    <t>医療機関への返戻依頼</t>
    <rPh sb="0" eb="2">
      <t>イリョウ</t>
    </rPh>
    <rPh sb="2" eb="4">
      <t>キカン</t>
    </rPh>
    <rPh sb="6" eb="8">
      <t>ヘンレイ</t>
    </rPh>
    <rPh sb="8" eb="10">
      <t>イライ</t>
    </rPh>
    <phoneticPr fontId="23"/>
  </si>
  <si>
    <t>届書受取・確認</t>
    <rPh sb="0" eb="2">
      <t>トドケショ</t>
    </rPh>
    <rPh sb="2" eb="3">
      <t>ウ</t>
    </rPh>
    <rPh sb="3" eb="4">
      <t>ト</t>
    </rPh>
    <rPh sb="5" eb="7">
      <t>カクニン</t>
    </rPh>
    <phoneticPr fontId="23"/>
  </si>
  <si>
    <t>特定健診受診券再発行</t>
    <rPh sb="4" eb="6">
      <t>ジュシン</t>
    </rPh>
    <rPh sb="6" eb="7">
      <t>ケン</t>
    </rPh>
    <rPh sb="7" eb="10">
      <t>サイハッコウ</t>
    </rPh>
    <phoneticPr fontId="23"/>
  </si>
  <si>
    <t>みなし健診/被保険者受付入力及び納品</t>
    <rPh sb="10" eb="12">
      <t>ウケツケ</t>
    </rPh>
    <rPh sb="12" eb="14">
      <t>ニュウリョク</t>
    </rPh>
    <rPh sb="14" eb="15">
      <t>オヨ</t>
    </rPh>
    <rPh sb="16" eb="18">
      <t>ノウヒン</t>
    </rPh>
    <phoneticPr fontId="23"/>
  </si>
  <si>
    <t>申請書、資格確認</t>
    <rPh sb="0" eb="3">
      <t>シンセイショ</t>
    </rPh>
    <rPh sb="4" eb="6">
      <t>シカク</t>
    </rPh>
    <rPh sb="6" eb="8">
      <t>カクニン</t>
    </rPh>
    <phoneticPr fontId="23"/>
  </si>
  <si>
    <t>助成券の確認（送付前審査）</t>
    <rPh sb="0" eb="2">
      <t>ジョセイ</t>
    </rPh>
    <rPh sb="2" eb="3">
      <t>ケン</t>
    </rPh>
    <rPh sb="4" eb="6">
      <t>カクニン</t>
    </rPh>
    <rPh sb="7" eb="9">
      <t>ソウフ</t>
    </rPh>
    <rPh sb="9" eb="10">
      <t>マエ</t>
    </rPh>
    <rPh sb="10" eb="12">
      <t>シンサ</t>
    </rPh>
    <phoneticPr fontId="23"/>
  </si>
  <si>
    <t>受付</t>
    <rPh sb="0" eb="2">
      <t>ウケツ</t>
    </rPh>
    <phoneticPr fontId="23"/>
  </si>
  <si>
    <t>受付終了</t>
  </si>
  <si>
    <t>引き抜き、送付件数の確認、発送</t>
    <rPh sb="0" eb="1">
      <t>ヒ</t>
    </rPh>
    <rPh sb="2" eb="3">
      <t>ヌ</t>
    </rPh>
    <rPh sb="5" eb="7">
      <t>ソウフ</t>
    </rPh>
    <rPh sb="7" eb="9">
      <t>ケンスウ</t>
    </rPh>
    <rPh sb="10" eb="12">
      <t>カクニン</t>
    </rPh>
    <rPh sb="13" eb="15">
      <t>ハッソウ</t>
    </rPh>
    <phoneticPr fontId="23"/>
  </si>
  <si>
    <t>特例対象被保険者等に係る申出</t>
    <rPh sb="0" eb="2">
      <t>トクレイ</t>
    </rPh>
    <rPh sb="2" eb="4">
      <t>タイショウ</t>
    </rPh>
    <rPh sb="4" eb="8">
      <t>ヒホケンシャ</t>
    </rPh>
    <rPh sb="8" eb="9">
      <t>トウ</t>
    </rPh>
    <rPh sb="10" eb="11">
      <t>カカ</t>
    </rPh>
    <rPh sb="12" eb="14">
      <t>モウシデ</t>
    </rPh>
    <phoneticPr fontId="23"/>
  </si>
  <si>
    <t>保健</t>
    <rPh sb="0" eb="2">
      <t>ホケン</t>
    </rPh>
    <phoneticPr fontId="23"/>
  </si>
  <si>
    <t>納期</t>
    <rPh sb="0" eb="2">
      <t>ノウキ</t>
    </rPh>
    <phoneticPr fontId="23"/>
  </si>
  <si>
    <t>即時</t>
    <rPh sb="0" eb="2">
      <t>ソクジ</t>
    </rPh>
    <phoneticPr fontId="23"/>
  </si>
  <si>
    <t>即時（郵送）</t>
    <rPh sb="0" eb="2">
      <t>ソクジ</t>
    </rPh>
    <rPh sb="3" eb="5">
      <t>ユウソウ</t>
    </rPh>
    <phoneticPr fontId="23"/>
  </si>
  <si>
    <t>住所地特例・ＤＶ等住所地外の国保加入・喪失業務</t>
    <rPh sb="0" eb="2">
      <t>ジュウショ</t>
    </rPh>
    <rPh sb="2" eb="3">
      <t>チ</t>
    </rPh>
    <rPh sb="3" eb="5">
      <t>トクレイ</t>
    </rPh>
    <phoneticPr fontId="23"/>
  </si>
  <si>
    <t>チェック・抜き取り・案内文原稿作成</t>
    <rPh sb="10" eb="13">
      <t>アンナイブン</t>
    </rPh>
    <rPh sb="13" eb="15">
      <t>ゲンコウ</t>
    </rPh>
    <rPh sb="15" eb="17">
      <t>サクセイ</t>
    </rPh>
    <phoneticPr fontId="23"/>
  </si>
  <si>
    <t>チェック・チラシ原稿作成・起案</t>
    <rPh sb="8" eb="10">
      <t>ゲンコウ</t>
    </rPh>
    <rPh sb="10" eb="12">
      <t>サクセイ</t>
    </rPh>
    <phoneticPr fontId="23"/>
  </si>
  <si>
    <t>人間ドック助成申出</t>
    <rPh sb="7" eb="8">
      <t>モウ</t>
    </rPh>
    <rPh sb="8" eb="9">
      <t>デ</t>
    </rPh>
    <phoneticPr fontId="23"/>
  </si>
  <si>
    <t>人間ドック助成券支所分受付</t>
    <rPh sb="11" eb="13">
      <t>ウケツケ</t>
    </rPh>
    <phoneticPr fontId="23"/>
  </si>
  <si>
    <t>即日</t>
    <rPh sb="0" eb="2">
      <t>ソクジツ</t>
    </rPh>
    <phoneticPr fontId="23"/>
  </si>
  <si>
    <t>月末業後</t>
    <rPh sb="0" eb="2">
      <t>ゲツマツ</t>
    </rPh>
    <rPh sb="2" eb="3">
      <t>ギョウ</t>
    </rPh>
    <rPh sb="3" eb="4">
      <t>ゴ</t>
    </rPh>
    <phoneticPr fontId="23"/>
  </si>
  <si>
    <t>毎朝</t>
    <rPh sb="0" eb="2">
      <t>マイアサ</t>
    </rPh>
    <phoneticPr fontId="23"/>
  </si>
  <si>
    <t>定期</t>
    <rPh sb="0" eb="2">
      <t>テイキ</t>
    </rPh>
    <phoneticPr fontId="23"/>
  </si>
  <si>
    <t>15日頃～25日頃</t>
    <rPh sb="2" eb="3">
      <t>ニチ</t>
    </rPh>
    <rPh sb="3" eb="4">
      <t>ゴロ</t>
    </rPh>
    <rPh sb="7" eb="8">
      <t>ニチ</t>
    </rPh>
    <rPh sb="8" eb="9">
      <t>ゴロ</t>
    </rPh>
    <phoneticPr fontId="23"/>
  </si>
  <si>
    <t>7月下旬</t>
    <rPh sb="1" eb="2">
      <t>ガツ</t>
    </rPh>
    <rPh sb="2" eb="4">
      <t>ゲジュン</t>
    </rPh>
    <phoneticPr fontId="23"/>
  </si>
  <si>
    <t>7月25日頃～月末</t>
    <rPh sb="1" eb="2">
      <t>ガツ</t>
    </rPh>
    <rPh sb="4" eb="5">
      <t>ニチ</t>
    </rPh>
    <rPh sb="5" eb="6">
      <t>ゴロ</t>
    </rPh>
    <rPh sb="7" eb="9">
      <t>ゲツマツ</t>
    </rPh>
    <phoneticPr fontId="23"/>
  </si>
  <si>
    <t>10日頃</t>
    <rPh sb="2" eb="3">
      <t>ニチ</t>
    </rPh>
    <rPh sb="3" eb="4">
      <t>ゴロ</t>
    </rPh>
    <phoneticPr fontId="23"/>
  </si>
  <si>
    <t>月末</t>
    <rPh sb="0" eb="2">
      <t>ゲツマツ</t>
    </rPh>
    <phoneticPr fontId="23"/>
  </si>
  <si>
    <t>決定後即時</t>
    <rPh sb="0" eb="2">
      <t>ケッテイ</t>
    </rPh>
    <rPh sb="2" eb="3">
      <t>ゴ</t>
    </rPh>
    <rPh sb="3" eb="5">
      <t>ソクジ</t>
    </rPh>
    <phoneticPr fontId="23"/>
  </si>
  <si>
    <t>毎月20日頃</t>
    <rPh sb="0" eb="2">
      <t>マイツキ</t>
    </rPh>
    <rPh sb="4" eb="5">
      <t>ニチ</t>
    </rPh>
    <rPh sb="5" eb="6">
      <t>ゴロ</t>
    </rPh>
    <phoneticPr fontId="23"/>
  </si>
  <si>
    <t>10日頃～封入前</t>
    <rPh sb="2" eb="3">
      <t>ニチ</t>
    </rPh>
    <rPh sb="3" eb="4">
      <t>ゴロ</t>
    </rPh>
    <rPh sb="5" eb="7">
      <t>フウニュウ</t>
    </rPh>
    <rPh sb="7" eb="8">
      <t>マエ</t>
    </rPh>
    <phoneticPr fontId="23"/>
  </si>
  <si>
    <t>4日～11日頃</t>
    <rPh sb="1" eb="2">
      <t>ニチ</t>
    </rPh>
    <rPh sb="5" eb="6">
      <t>ニチ</t>
    </rPh>
    <rPh sb="6" eb="7">
      <t>ゴロ</t>
    </rPh>
    <phoneticPr fontId="23"/>
  </si>
  <si>
    <t>1日～3日頃</t>
    <rPh sb="1" eb="2">
      <t>ニチ</t>
    </rPh>
    <rPh sb="4" eb="5">
      <t>ニチ</t>
    </rPh>
    <rPh sb="5" eb="6">
      <t>ゴロ</t>
    </rPh>
    <phoneticPr fontId="23"/>
  </si>
  <si>
    <t>12日～16日頃</t>
    <rPh sb="2" eb="3">
      <t>ニチ</t>
    </rPh>
    <rPh sb="6" eb="7">
      <t>ニチ</t>
    </rPh>
    <rPh sb="7" eb="8">
      <t>ゴロ</t>
    </rPh>
    <phoneticPr fontId="23"/>
  </si>
  <si>
    <t>入力〆～3日頃</t>
    <rPh sb="0" eb="2">
      <t>ニュウリョク</t>
    </rPh>
    <rPh sb="5" eb="6">
      <t>ニチ</t>
    </rPh>
    <rPh sb="6" eb="7">
      <t>ゴロ</t>
    </rPh>
    <phoneticPr fontId="23"/>
  </si>
  <si>
    <t>～10日頃</t>
    <rPh sb="3" eb="4">
      <t>ニチ</t>
    </rPh>
    <rPh sb="4" eb="5">
      <t>ゴロ</t>
    </rPh>
    <phoneticPr fontId="23"/>
  </si>
  <si>
    <t>受付〆～15日頃</t>
    <rPh sb="0" eb="2">
      <t>ウケツケ</t>
    </rPh>
    <rPh sb="6" eb="7">
      <t>ニチ</t>
    </rPh>
    <rPh sb="7" eb="8">
      <t>ゴロ</t>
    </rPh>
    <phoneticPr fontId="23"/>
  </si>
  <si>
    <t>点検・システム入力、入力確認</t>
    <rPh sb="0" eb="2">
      <t>テンケン</t>
    </rPh>
    <rPh sb="7" eb="9">
      <t>ニュウリョク</t>
    </rPh>
    <rPh sb="10" eb="12">
      <t>ニュウリョク</t>
    </rPh>
    <rPh sb="12" eb="14">
      <t>カクニン</t>
    </rPh>
    <phoneticPr fontId="23"/>
  </si>
  <si>
    <t>1日～16日頃</t>
    <rPh sb="1" eb="2">
      <t>ニチ</t>
    </rPh>
    <rPh sb="5" eb="6">
      <t>ニチ</t>
    </rPh>
    <rPh sb="6" eb="7">
      <t>ゴロ</t>
    </rPh>
    <phoneticPr fontId="23"/>
  </si>
  <si>
    <t>16日頃</t>
    <rPh sb="2" eb="3">
      <t>ニチ</t>
    </rPh>
    <rPh sb="3" eb="4">
      <t>ゴロ</t>
    </rPh>
    <phoneticPr fontId="23"/>
  </si>
  <si>
    <t>入力確認（2回目）、支給額決定、決裁、支給</t>
    <rPh sb="0" eb="2">
      <t>ニュウリョク</t>
    </rPh>
    <rPh sb="2" eb="4">
      <t>カクニン</t>
    </rPh>
    <rPh sb="6" eb="8">
      <t>カイメ</t>
    </rPh>
    <phoneticPr fontId="23"/>
  </si>
  <si>
    <t>点検・システム入力、入力確認（1回目）</t>
    <rPh sb="0" eb="2">
      <t>テンケン</t>
    </rPh>
    <rPh sb="7" eb="9">
      <t>ニュウリョク</t>
    </rPh>
    <rPh sb="10" eb="12">
      <t>ニュウリョク</t>
    </rPh>
    <rPh sb="12" eb="14">
      <t>カクニン</t>
    </rPh>
    <rPh sb="16" eb="18">
      <t>カイメ</t>
    </rPh>
    <phoneticPr fontId="23"/>
  </si>
  <si>
    <t>7日頃～16日頃</t>
    <rPh sb="1" eb="2">
      <t>ニチ</t>
    </rPh>
    <rPh sb="2" eb="3">
      <t>ゴロ</t>
    </rPh>
    <rPh sb="6" eb="7">
      <t>ニチ</t>
    </rPh>
    <rPh sb="7" eb="8">
      <t>ゴロ</t>
    </rPh>
    <phoneticPr fontId="23"/>
  </si>
  <si>
    <t>被保険者証等交付</t>
    <rPh sb="0" eb="4">
      <t>ヒホケンシャ</t>
    </rPh>
    <rPh sb="4" eb="5">
      <t>ショウ</t>
    </rPh>
    <rPh sb="5" eb="6">
      <t>トウ</t>
    </rPh>
    <phoneticPr fontId="23"/>
  </si>
  <si>
    <t>申請書印刷</t>
    <rPh sb="0" eb="3">
      <t>シンセイショ</t>
    </rPh>
    <rPh sb="3" eb="5">
      <t>インサツ</t>
    </rPh>
    <phoneticPr fontId="23"/>
  </si>
  <si>
    <t>月初～5日頃</t>
    <rPh sb="0" eb="2">
      <t>ゲッショ</t>
    </rPh>
    <rPh sb="4" eb="5">
      <t>ニチ</t>
    </rPh>
    <rPh sb="5" eb="6">
      <t>ゴロ</t>
    </rPh>
    <phoneticPr fontId="23"/>
  </si>
  <si>
    <t>保険料滞納有の場合充当の依頼</t>
    <rPh sb="0" eb="3">
      <t>ホケンリョウ</t>
    </rPh>
    <rPh sb="3" eb="5">
      <t>タイノウ</t>
    </rPh>
    <rPh sb="9" eb="11">
      <t>ジュウトウ</t>
    </rPh>
    <rPh sb="12" eb="14">
      <t>イライ</t>
    </rPh>
    <phoneticPr fontId="23"/>
  </si>
  <si>
    <t>特定疾病療養受療証交付</t>
    <rPh sb="6" eb="8">
      <t>ジュリョウ</t>
    </rPh>
    <phoneticPr fontId="23"/>
  </si>
  <si>
    <t>納品後数日後</t>
    <rPh sb="0" eb="2">
      <t>ノウヒン</t>
    </rPh>
    <rPh sb="2" eb="3">
      <t>ゴ</t>
    </rPh>
    <rPh sb="3" eb="6">
      <t>スウジツゴ</t>
    </rPh>
    <phoneticPr fontId="23"/>
  </si>
  <si>
    <t>随時</t>
    <rPh sb="0" eb="2">
      <t>ズイジ</t>
    </rPh>
    <phoneticPr fontId="23"/>
  </si>
  <si>
    <t>毎月25日</t>
    <rPh sb="0" eb="2">
      <t>マイツキ</t>
    </rPh>
    <rPh sb="4" eb="5">
      <t>ニチ</t>
    </rPh>
    <phoneticPr fontId="23"/>
  </si>
  <si>
    <t>レセプト公開日～24日</t>
    <rPh sb="4" eb="7">
      <t>コウカイビ</t>
    </rPh>
    <rPh sb="10" eb="11">
      <t>ニチ</t>
    </rPh>
    <phoneticPr fontId="23"/>
  </si>
  <si>
    <t>結果受取日から１か月以内</t>
    <rPh sb="0" eb="2">
      <t>ケッカ</t>
    </rPh>
    <rPh sb="2" eb="4">
      <t>ウケトリ</t>
    </rPh>
    <rPh sb="4" eb="5">
      <t>ヒ</t>
    </rPh>
    <rPh sb="9" eb="10">
      <t>ゲツ</t>
    </rPh>
    <rPh sb="10" eb="12">
      <t>イナイ</t>
    </rPh>
    <phoneticPr fontId="23"/>
  </si>
  <si>
    <t>受付印押印、点検、納品</t>
    <rPh sb="0" eb="3">
      <t>ウケツケイン</t>
    </rPh>
    <rPh sb="3" eb="5">
      <t>オウイン</t>
    </rPh>
    <rPh sb="6" eb="8">
      <t>テンケン</t>
    </rPh>
    <rPh sb="9" eb="11">
      <t>ノウヒン</t>
    </rPh>
    <phoneticPr fontId="23"/>
  </si>
  <si>
    <t>届書並べかえ、納品</t>
    <rPh sb="2" eb="3">
      <t>ナラ</t>
    </rPh>
    <rPh sb="7" eb="9">
      <t>ノウヒン</t>
    </rPh>
    <phoneticPr fontId="23"/>
  </si>
  <si>
    <t>必要書類の案内</t>
    <rPh sb="5" eb="7">
      <t>アンナイ</t>
    </rPh>
    <phoneticPr fontId="23"/>
  </si>
  <si>
    <t>毎日12：00</t>
    <rPh sb="0" eb="2">
      <t>マイニチ</t>
    </rPh>
    <phoneticPr fontId="23"/>
  </si>
  <si>
    <t>2営業日後12：00</t>
    <rPh sb="1" eb="4">
      <t>エイギョウビ</t>
    </rPh>
    <rPh sb="4" eb="5">
      <t>ゴ</t>
    </rPh>
    <phoneticPr fontId="23"/>
  </si>
  <si>
    <t>翌月5日</t>
    <rPh sb="0" eb="2">
      <t>ヨクゲツ</t>
    </rPh>
    <rPh sb="3" eb="4">
      <t>ニチ</t>
    </rPh>
    <phoneticPr fontId="23"/>
  </si>
  <si>
    <t>収納状況等確認</t>
    <rPh sb="4" eb="5">
      <t>トウ</t>
    </rPh>
    <phoneticPr fontId="23"/>
  </si>
  <si>
    <t>問合せ内容の確認</t>
    <rPh sb="0" eb="2">
      <t>トイアワ</t>
    </rPh>
    <rPh sb="3" eb="5">
      <t>ナイヨウ</t>
    </rPh>
    <rPh sb="6" eb="8">
      <t>カクニン</t>
    </rPh>
    <phoneticPr fontId="23"/>
  </si>
  <si>
    <t>日次</t>
    <rPh sb="0" eb="2">
      <t>ニチジ</t>
    </rPh>
    <phoneticPr fontId="23"/>
  </si>
  <si>
    <t>月次</t>
    <rPh sb="0" eb="2">
      <t>ゲツジ</t>
    </rPh>
    <phoneticPr fontId="23"/>
  </si>
  <si>
    <t>年次</t>
    <rPh sb="0" eb="2">
      <t>ネンジ</t>
    </rPh>
    <phoneticPr fontId="23"/>
  </si>
  <si>
    <t>年2回</t>
    <rPh sb="0" eb="1">
      <t>ネン</t>
    </rPh>
    <rPh sb="2" eb="3">
      <t>カイ</t>
    </rPh>
    <phoneticPr fontId="23"/>
  </si>
  <si>
    <t>年次</t>
    <rPh sb="0" eb="1">
      <t>ネン</t>
    </rPh>
    <rPh sb="1" eb="2">
      <t>ジ</t>
    </rPh>
    <phoneticPr fontId="23"/>
  </si>
  <si>
    <t>即時（22日頃）</t>
    <rPh sb="0" eb="2">
      <t>ソクジ</t>
    </rPh>
    <rPh sb="5" eb="6">
      <t>ニチ</t>
    </rPh>
    <rPh sb="6" eb="7">
      <t>ゴロ</t>
    </rPh>
    <phoneticPr fontId="23"/>
  </si>
  <si>
    <t>即時（25日頃）</t>
    <rPh sb="0" eb="2">
      <t>ソクジ</t>
    </rPh>
    <rPh sb="5" eb="6">
      <t>ニチ</t>
    </rPh>
    <rPh sb="6" eb="7">
      <t>ゴロ</t>
    </rPh>
    <phoneticPr fontId="23"/>
  </si>
  <si>
    <t>翌日12時</t>
    <rPh sb="0" eb="1">
      <t>ヨク</t>
    </rPh>
    <rPh sb="4" eb="5">
      <t>ジ</t>
    </rPh>
    <phoneticPr fontId="23"/>
  </si>
  <si>
    <t>決定後～月末</t>
    <rPh sb="0" eb="2">
      <t>ケッテイ</t>
    </rPh>
    <rPh sb="2" eb="3">
      <t>ゴ</t>
    </rPh>
    <rPh sb="4" eb="6">
      <t>ゲツマツ</t>
    </rPh>
    <phoneticPr fontId="23"/>
  </si>
  <si>
    <t>月末～レセプト公開日頃</t>
    <rPh sb="0" eb="2">
      <t>ゲツマツ</t>
    </rPh>
    <rPh sb="7" eb="10">
      <t>コウカイビ</t>
    </rPh>
    <rPh sb="10" eb="11">
      <t>コロ</t>
    </rPh>
    <phoneticPr fontId="23"/>
  </si>
  <si>
    <t>年度末</t>
    <rPh sb="0" eb="3">
      <t>ネンドマツ</t>
    </rPh>
    <phoneticPr fontId="23"/>
  </si>
  <si>
    <t>交付後翌日12時</t>
    <rPh sb="0" eb="2">
      <t>コウフ</t>
    </rPh>
    <rPh sb="2" eb="3">
      <t>ゴ</t>
    </rPh>
    <rPh sb="3" eb="5">
      <t>ヨクジツ</t>
    </rPh>
    <rPh sb="7" eb="8">
      <t>ジ</t>
    </rPh>
    <phoneticPr fontId="23"/>
  </si>
  <si>
    <t>9</t>
  </si>
  <si>
    <t>10</t>
  </si>
  <si>
    <t>11</t>
  </si>
  <si>
    <t>本庁で前日午後～当日午前中受付分を当日の14：30</t>
    <rPh sb="0" eb="2">
      <t>ホンチョウ</t>
    </rPh>
    <rPh sb="3" eb="5">
      <t>ゼンジツ</t>
    </rPh>
    <rPh sb="5" eb="7">
      <t>ゴゴ</t>
    </rPh>
    <rPh sb="8" eb="10">
      <t>トウジツ</t>
    </rPh>
    <rPh sb="10" eb="13">
      <t>ゴゼンチュウ</t>
    </rPh>
    <rPh sb="13" eb="15">
      <t>ウケツ</t>
    </rPh>
    <rPh sb="15" eb="16">
      <t>ブン</t>
    </rPh>
    <rPh sb="17" eb="19">
      <t>トウジツ</t>
    </rPh>
    <rPh sb="18" eb="19">
      <t>ヒ</t>
    </rPh>
    <phoneticPr fontId="23"/>
  </si>
  <si>
    <t>特定健診・みなし健診</t>
    <rPh sb="0" eb="2">
      <t>トクテイ</t>
    </rPh>
    <rPh sb="2" eb="4">
      <t>ケンシン</t>
    </rPh>
    <rPh sb="8" eb="10">
      <t>ケンシン</t>
    </rPh>
    <phoneticPr fontId="23"/>
  </si>
  <si>
    <t>発送数カウント</t>
    <rPh sb="0" eb="2">
      <t>ハッソウ</t>
    </rPh>
    <rPh sb="2" eb="3">
      <t>スウ</t>
    </rPh>
    <phoneticPr fontId="23"/>
  </si>
  <si>
    <t>抜き取り後の通知、発送リストの引き渡し</t>
    <rPh sb="0" eb="1">
      <t>ヌ</t>
    </rPh>
    <rPh sb="2" eb="3">
      <t>ト</t>
    </rPh>
    <rPh sb="4" eb="5">
      <t>ゴ</t>
    </rPh>
    <rPh sb="6" eb="8">
      <t>ツウチ</t>
    </rPh>
    <rPh sb="9" eb="11">
      <t>ハッソウ</t>
    </rPh>
    <rPh sb="15" eb="16">
      <t>ヒ</t>
    </rPh>
    <rPh sb="17" eb="18">
      <t>ワタ</t>
    </rPh>
    <phoneticPr fontId="23"/>
  </si>
  <si>
    <t>決裁・送付</t>
    <rPh sb="0" eb="2">
      <t>ケッサイ</t>
    </rPh>
    <phoneticPr fontId="23"/>
  </si>
  <si>
    <t>決裁・本人請求</t>
    <rPh sb="0" eb="2">
      <t>ケッサイ</t>
    </rPh>
    <phoneticPr fontId="23"/>
  </si>
  <si>
    <t>保険者間調整</t>
    <rPh sb="0" eb="3">
      <t>ホケンシャ</t>
    </rPh>
    <rPh sb="3" eb="4">
      <t>カン</t>
    </rPh>
    <rPh sb="4" eb="6">
      <t>チョウセイ</t>
    </rPh>
    <phoneticPr fontId="23"/>
  </si>
  <si>
    <t>資格確認一覧表受取、代理受領「選択」ボタン押下</t>
    <rPh sb="0" eb="2">
      <t>シカク</t>
    </rPh>
    <rPh sb="2" eb="4">
      <t>カクニン</t>
    </rPh>
    <rPh sb="4" eb="6">
      <t>イチラン</t>
    </rPh>
    <rPh sb="6" eb="7">
      <t>ヒョウ</t>
    </rPh>
    <rPh sb="7" eb="9">
      <t>ウケトリ</t>
    </rPh>
    <rPh sb="10" eb="12">
      <t>ダイリ</t>
    </rPh>
    <rPh sb="12" eb="14">
      <t>ジュリョウ</t>
    </rPh>
    <rPh sb="15" eb="17">
      <t>センタク</t>
    </rPh>
    <rPh sb="21" eb="23">
      <t>オウカ</t>
    </rPh>
    <phoneticPr fontId="23"/>
  </si>
  <si>
    <t>連合会からの振替対象データ受取、データ作成、決裁、送付</t>
    <rPh sb="0" eb="3">
      <t>レンゴウカイ</t>
    </rPh>
    <rPh sb="6" eb="8">
      <t>フリカエ</t>
    </rPh>
    <rPh sb="8" eb="10">
      <t>タイショウ</t>
    </rPh>
    <rPh sb="13" eb="15">
      <t>ウケトリ</t>
    </rPh>
    <rPh sb="19" eb="21">
      <t>サクセイ</t>
    </rPh>
    <rPh sb="22" eb="24">
      <t>ケッサイ</t>
    </rPh>
    <rPh sb="25" eb="27">
      <t>ソウフ</t>
    </rPh>
    <phoneticPr fontId="23"/>
  </si>
  <si>
    <t>弁明書等の受理</t>
    <rPh sb="0" eb="3">
      <t>ベンメイショ</t>
    </rPh>
    <rPh sb="3" eb="4">
      <t>トウ</t>
    </rPh>
    <rPh sb="5" eb="7">
      <t>ジュリ</t>
    </rPh>
    <phoneticPr fontId="23"/>
  </si>
  <si>
    <t>他団体からの電話への対応</t>
    <rPh sb="0" eb="1">
      <t>タ</t>
    </rPh>
    <rPh sb="1" eb="3">
      <t>ダンタイ</t>
    </rPh>
    <rPh sb="6" eb="8">
      <t>デンワ</t>
    </rPh>
    <rPh sb="10" eb="12">
      <t>タイオウ</t>
    </rPh>
    <phoneticPr fontId="23"/>
  </si>
  <si>
    <t>住登外登録（新規・修正）依頼書作成</t>
    <rPh sb="15" eb="17">
      <t>サクセイ</t>
    </rPh>
    <phoneticPr fontId="23"/>
  </si>
  <si>
    <t>支所・他課からの電話への対応</t>
    <rPh sb="0" eb="2">
      <t>シショ</t>
    </rPh>
    <rPh sb="3" eb="4">
      <t>タ</t>
    </rPh>
    <rPh sb="4" eb="5">
      <t>カ</t>
    </rPh>
    <rPh sb="8" eb="10">
      <t>デンワ</t>
    </rPh>
    <rPh sb="12" eb="14">
      <t>タイオウ</t>
    </rPh>
    <phoneticPr fontId="23"/>
  </si>
  <si>
    <t>業務に直接関係のない他課への案内</t>
    <rPh sb="0" eb="2">
      <t>ギョウム</t>
    </rPh>
    <rPh sb="3" eb="5">
      <t>チョクセツ</t>
    </rPh>
    <rPh sb="5" eb="7">
      <t>カンケイ</t>
    </rPh>
    <rPh sb="10" eb="11">
      <t>タ</t>
    </rPh>
    <rPh sb="11" eb="12">
      <t>カ</t>
    </rPh>
    <rPh sb="14" eb="16">
      <t>アンナイ</t>
    </rPh>
    <phoneticPr fontId="23"/>
  </si>
  <si>
    <t>算定結果取込み</t>
    <rPh sb="0" eb="2">
      <t>サンテイ</t>
    </rPh>
    <rPh sb="2" eb="4">
      <t>ケッカ</t>
    </rPh>
    <rPh sb="4" eb="6">
      <t>トリコ</t>
    </rPh>
    <phoneticPr fontId="23"/>
  </si>
  <si>
    <t>帳票整理</t>
    <rPh sb="0" eb="2">
      <t>チョウヒョウ</t>
    </rPh>
    <rPh sb="2" eb="4">
      <t>セイリ</t>
    </rPh>
    <phoneticPr fontId="23"/>
  </si>
  <si>
    <t>資格点検・レセプト返戻</t>
    <rPh sb="9" eb="11">
      <t>ヘンレイ</t>
    </rPh>
    <phoneticPr fontId="23"/>
  </si>
  <si>
    <t>本人請求書類等作成</t>
    <rPh sb="6" eb="7">
      <t>トウ</t>
    </rPh>
    <phoneticPr fontId="23"/>
  </si>
  <si>
    <t>連合会からの書類受取、決裁、請求書送付</t>
    <rPh sb="0" eb="3">
      <t>レンゴウカイ</t>
    </rPh>
    <rPh sb="6" eb="8">
      <t>ショルイ</t>
    </rPh>
    <rPh sb="8" eb="10">
      <t>ウケトリ</t>
    </rPh>
    <rPh sb="11" eb="13">
      <t>ケッサイ</t>
    </rPh>
    <rPh sb="14" eb="17">
      <t>セイキュウショ</t>
    </rPh>
    <rPh sb="17" eb="19">
      <t>ソウフ</t>
    </rPh>
    <phoneticPr fontId="23"/>
  </si>
  <si>
    <t>連合会から入金、終了通知送付</t>
    <rPh sb="0" eb="3">
      <t>レンゴウカイ</t>
    </rPh>
    <rPh sb="5" eb="7">
      <t>ニュウキン</t>
    </rPh>
    <rPh sb="8" eb="10">
      <t>シュウリョウ</t>
    </rPh>
    <rPh sb="10" eb="12">
      <t>ツウチ</t>
    </rPh>
    <rPh sb="12" eb="14">
      <t>ソウフ</t>
    </rPh>
    <phoneticPr fontId="23"/>
  </si>
  <si>
    <t>レセプト公開日～3営業日後</t>
    <rPh sb="4" eb="7">
      <t>コウカイビ</t>
    </rPh>
    <rPh sb="9" eb="11">
      <t>エイギョウ</t>
    </rPh>
    <rPh sb="11" eb="12">
      <t>ニチ</t>
    </rPh>
    <rPh sb="12" eb="13">
      <t>ゴ</t>
    </rPh>
    <phoneticPr fontId="23"/>
  </si>
  <si>
    <t>レセプト公開日～毎月25日の17：00</t>
    <rPh sb="4" eb="7">
      <t>コウカイビ</t>
    </rPh>
    <rPh sb="8" eb="10">
      <t>マイツキ</t>
    </rPh>
    <rPh sb="12" eb="13">
      <t>ニチ</t>
    </rPh>
    <phoneticPr fontId="23"/>
  </si>
  <si>
    <t>翌月10日</t>
    <rPh sb="0" eb="2">
      <t>ヨクゲツ</t>
    </rPh>
    <rPh sb="4" eb="5">
      <t>ニチ</t>
    </rPh>
    <phoneticPr fontId="23"/>
  </si>
  <si>
    <t>特例対象被保険者申出
（非自発的失業）</t>
    <rPh sb="0" eb="2">
      <t>トクレイ</t>
    </rPh>
    <rPh sb="2" eb="4">
      <t>タイショウ</t>
    </rPh>
    <rPh sb="4" eb="8">
      <t>ヒホケンシャ</t>
    </rPh>
    <rPh sb="8" eb="10">
      <t>モウシデ</t>
    </rPh>
    <phoneticPr fontId="23"/>
  </si>
  <si>
    <t>給付</t>
    <rPh sb="0" eb="2">
      <t>キュウフ</t>
    </rPh>
    <phoneticPr fontId="23"/>
  </si>
  <si>
    <t>切手・レターパックの管理</t>
    <rPh sb="0" eb="2">
      <t>キッテ</t>
    </rPh>
    <rPh sb="10" eb="12">
      <t>カンリ</t>
    </rPh>
    <phoneticPr fontId="23"/>
  </si>
  <si>
    <t>制度改正や定期更新等に伴う窓口対応方法の職員への周知</t>
    <rPh sb="5" eb="7">
      <t>テイキ</t>
    </rPh>
    <rPh sb="7" eb="9">
      <t>コウシン</t>
    </rPh>
    <rPh sb="9" eb="10">
      <t>トウ</t>
    </rPh>
    <rPh sb="11" eb="12">
      <t>トモナ</t>
    </rPh>
    <rPh sb="13" eb="15">
      <t>マドグチ</t>
    </rPh>
    <rPh sb="15" eb="17">
      <t>タイオウ</t>
    </rPh>
    <rPh sb="17" eb="19">
      <t>ホウホウ</t>
    </rPh>
    <rPh sb="20" eb="22">
      <t>ショクイン</t>
    </rPh>
    <rPh sb="24" eb="26">
      <t>シュウチ</t>
    </rPh>
    <phoneticPr fontId="23"/>
  </si>
  <si>
    <t>年次更新（リスト等提供）</t>
    <rPh sb="8" eb="9">
      <t>トウ</t>
    </rPh>
    <rPh sb="9" eb="11">
      <t>テイキョウ</t>
    </rPh>
    <phoneticPr fontId="23"/>
  </si>
  <si>
    <t>適用適正化</t>
    <rPh sb="0" eb="2">
      <t>テキヨウ</t>
    </rPh>
    <rPh sb="2" eb="5">
      <t>テキセイカ</t>
    </rPh>
    <phoneticPr fontId="23"/>
  </si>
  <si>
    <t>アンケート回答受理</t>
    <rPh sb="5" eb="7">
      <t>カイトウ</t>
    </rPh>
    <rPh sb="7" eb="9">
      <t>ジュリ</t>
    </rPh>
    <phoneticPr fontId="23"/>
  </si>
  <si>
    <t>被保険者証交付・返却</t>
    <rPh sb="0" eb="1">
      <t>ヒ</t>
    </rPh>
    <rPh sb="3" eb="4">
      <t>シャ</t>
    </rPh>
    <phoneticPr fontId="23"/>
  </si>
  <si>
    <t>被保険者証等再交付</t>
    <rPh sb="0" eb="1">
      <t>ヒ</t>
    </rPh>
    <rPh sb="3" eb="4">
      <t>シャ</t>
    </rPh>
    <rPh sb="5" eb="6">
      <t>トウ</t>
    </rPh>
    <phoneticPr fontId="23"/>
  </si>
  <si>
    <t>被保険者証交付</t>
    <rPh sb="0" eb="1">
      <t>ヒ</t>
    </rPh>
    <rPh sb="3" eb="4">
      <t>シャ</t>
    </rPh>
    <phoneticPr fontId="23"/>
  </si>
  <si>
    <t>被保険者証交付</t>
    <rPh sb="0" eb="4">
      <t>ヒホケンシャ</t>
    </rPh>
    <phoneticPr fontId="23"/>
  </si>
  <si>
    <t>バッチ処理、被保険者証印刷</t>
    <rPh sb="6" eb="10">
      <t>ヒホケンシャ</t>
    </rPh>
    <phoneticPr fontId="23"/>
  </si>
  <si>
    <t>被保険者証交付（却下）決定</t>
    <rPh sb="0" eb="4">
      <t>ヒホケンシャ</t>
    </rPh>
    <rPh sb="4" eb="5">
      <t>ショウ</t>
    </rPh>
    <rPh sb="5" eb="7">
      <t>コウフ</t>
    </rPh>
    <rPh sb="8" eb="10">
      <t>キャッカ</t>
    </rPh>
    <rPh sb="11" eb="13">
      <t>ケッテイ</t>
    </rPh>
    <phoneticPr fontId="23"/>
  </si>
  <si>
    <t>被保険者証同封チラシ原稿作成</t>
    <rPh sb="0" eb="4">
      <t>ヒホケンシャ</t>
    </rPh>
    <rPh sb="4" eb="5">
      <t>ショウ</t>
    </rPh>
    <rPh sb="5" eb="7">
      <t>ドウフウ</t>
    </rPh>
    <rPh sb="10" eb="12">
      <t>ゲンコウ</t>
    </rPh>
    <rPh sb="12" eb="14">
      <t>サクセイ</t>
    </rPh>
    <phoneticPr fontId="23"/>
  </si>
  <si>
    <t>被保険者証返却状況チェック</t>
    <rPh sb="0" eb="4">
      <t>ヒホケンシャ</t>
    </rPh>
    <rPh sb="4" eb="5">
      <t>ショウ</t>
    </rPh>
    <rPh sb="5" eb="7">
      <t>ヘンキャク</t>
    </rPh>
    <rPh sb="7" eb="9">
      <t>ジョウキョウ</t>
    </rPh>
    <phoneticPr fontId="23"/>
  </si>
  <si>
    <t>20日頃</t>
    <rPh sb="2" eb="3">
      <t>ニチ</t>
    </rPh>
    <rPh sb="3" eb="4">
      <t>ゴロ</t>
    </rPh>
    <phoneticPr fontId="23"/>
  </si>
  <si>
    <t>被保険者証印刷（オンライン）、封入、発送</t>
    <rPh sb="0" eb="4">
      <t>ヒホケンシャ</t>
    </rPh>
    <rPh sb="4" eb="5">
      <t>ショウ</t>
    </rPh>
    <rPh sb="5" eb="7">
      <t>インサツ</t>
    </rPh>
    <rPh sb="15" eb="17">
      <t>フウニュウ</t>
    </rPh>
    <rPh sb="18" eb="20">
      <t>ハッソウ</t>
    </rPh>
    <phoneticPr fontId="23"/>
  </si>
  <si>
    <t>一時納品</t>
    <rPh sb="0" eb="2">
      <t>イチジ</t>
    </rPh>
    <rPh sb="2" eb="4">
      <t>ノウヒン</t>
    </rPh>
    <phoneticPr fontId="23"/>
  </si>
  <si>
    <t>限度額認定証等交付</t>
    <rPh sb="0" eb="2">
      <t>ゲンド</t>
    </rPh>
    <rPh sb="2" eb="3">
      <t>ガク</t>
    </rPh>
    <rPh sb="3" eb="6">
      <t>ニンテイショウ</t>
    </rPh>
    <rPh sb="6" eb="7">
      <t>トウ</t>
    </rPh>
    <rPh sb="7" eb="9">
      <t>コウフ</t>
    </rPh>
    <phoneticPr fontId="23"/>
  </si>
  <si>
    <t>勧奨通知・資格調査アンケート</t>
    <rPh sb="0" eb="2">
      <t>カンショウ</t>
    </rPh>
    <rPh sb="2" eb="4">
      <t>ツウチ</t>
    </rPh>
    <rPh sb="5" eb="7">
      <t>シカク</t>
    </rPh>
    <rPh sb="7" eb="9">
      <t>チョウサ</t>
    </rPh>
    <phoneticPr fontId="23"/>
  </si>
  <si>
    <t>支給額決定、決裁、支給</t>
    <rPh sb="0" eb="2">
      <t>シキュウ</t>
    </rPh>
    <phoneticPr fontId="23"/>
  </si>
  <si>
    <t>毎月下旬</t>
    <rPh sb="0" eb="2">
      <t>マイツキ</t>
    </rPh>
    <rPh sb="2" eb="4">
      <t>ゲジュン</t>
    </rPh>
    <phoneticPr fontId="23"/>
  </si>
  <si>
    <t>月初</t>
    <rPh sb="0" eb="2">
      <t>ゲッショ</t>
    </rPh>
    <phoneticPr fontId="23"/>
  </si>
  <si>
    <t>レセプト公開日～4日後</t>
    <rPh sb="4" eb="7">
      <t>コウカイビ</t>
    </rPh>
    <rPh sb="9" eb="10">
      <t>ニチ</t>
    </rPh>
    <rPh sb="10" eb="11">
      <t>ゴ</t>
    </rPh>
    <phoneticPr fontId="23"/>
  </si>
  <si>
    <t>レセプト公開日～2週間後</t>
    <rPh sb="4" eb="7">
      <t>コウカイビ</t>
    </rPh>
    <rPh sb="9" eb="12">
      <t>シュウカンゴ</t>
    </rPh>
    <phoneticPr fontId="23"/>
  </si>
  <si>
    <t>書類の綴り、保管</t>
    <rPh sb="0" eb="2">
      <t>ショルイ</t>
    </rPh>
    <rPh sb="3" eb="4">
      <t>ツヅ</t>
    </rPh>
    <rPh sb="6" eb="8">
      <t>ホカン</t>
    </rPh>
    <phoneticPr fontId="23"/>
  </si>
  <si>
    <t>毎月10～15日の締切日（保険者間調整日程表参照）</t>
    <rPh sb="0" eb="2">
      <t>マイツキ</t>
    </rPh>
    <rPh sb="7" eb="8">
      <t>ニチ</t>
    </rPh>
    <rPh sb="9" eb="10">
      <t>シ</t>
    </rPh>
    <rPh sb="10" eb="11">
      <t>キ</t>
    </rPh>
    <rPh sb="11" eb="12">
      <t>ヒ</t>
    </rPh>
    <rPh sb="13" eb="16">
      <t>ホケンシャ</t>
    </rPh>
    <rPh sb="16" eb="17">
      <t>カン</t>
    </rPh>
    <rPh sb="17" eb="19">
      <t>チョウセイ</t>
    </rPh>
    <rPh sb="19" eb="22">
      <t>ニッテイヒョウ</t>
    </rPh>
    <rPh sb="22" eb="24">
      <t>サンショウ</t>
    </rPh>
    <phoneticPr fontId="23"/>
  </si>
  <si>
    <t>消防リスト、連合会リストから対象者抽出</t>
    <rPh sb="6" eb="9">
      <t>レンゴウカイ</t>
    </rPh>
    <phoneticPr fontId="23"/>
  </si>
  <si>
    <t>照会文作成</t>
    <rPh sb="0" eb="2">
      <t>ショウカイ</t>
    </rPh>
    <rPh sb="2" eb="3">
      <t>ブン</t>
    </rPh>
    <rPh sb="3" eb="5">
      <t>サクセイ</t>
    </rPh>
    <phoneticPr fontId="23"/>
  </si>
  <si>
    <t>毎月中旬</t>
    <rPh sb="0" eb="2">
      <t>マイツキ</t>
    </rPh>
    <rPh sb="2" eb="4">
      <t>チュウジュン</t>
    </rPh>
    <phoneticPr fontId="23"/>
  </si>
  <si>
    <t>チラシ印刷、封入、件数確認</t>
    <rPh sb="3" eb="5">
      <t>インサツ</t>
    </rPh>
    <phoneticPr fontId="23"/>
  </si>
  <si>
    <t>システム入力、被保険者証等出力・作成、一次納品</t>
    <rPh sb="12" eb="13">
      <t>トウ</t>
    </rPh>
    <rPh sb="19" eb="21">
      <t>イチジ</t>
    </rPh>
    <rPh sb="21" eb="23">
      <t>ノウヒン</t>
    </rPh>
    <phoneticPr fontId="23"/>
  </si>
  <si>
    <t>認定証交付</t>
    <rPh sb="2" eb="3">
      <t>ショウ</t>
    </rPh>
    <phoneticPr fontId="23"/>
  </si>
  <si>
    <t>受療証作成、納品</t>
    <rPh sb="1" eb="2">
      <t>リョウ</t>
    </rPh>
    <rPh sb="3" eb="5">
      <t>サクセイ</t>
    </rPh>
    <rPh sb="6" eb="8">
      <t>ノウヒン</t>
    </rPh>
    <phoneticPr fontId="23"/>
  </si>
  <si>
    <t>返納金可能性リストの更新</t>
    <rPh sb="0" eb="2">
      <t>ヘンノウ</t>
    </rPh>
    <rPh sb="2" eb="3">
      <t>キン</t>
    </rPh>
    <rPh sb="3" eb="6">
      <t>カノウセイ</t>
    </rPh>
    <rPh sb="10" eb="12">
      <t>コウシン</t>
    </rPh>
    <phoneticPr fontId="23"/>
  </si>
  <si>
    <t>返戻レセプトのチェック</t>
    <rPh sb="0" eb="2">
      <t>ヘンレイ</t>
    </rPh>
    <phoneticPr fontId="23"/>
  </si>
  <si>
    <t>14</t>
  </si>
  <si>
    <t>15</t>
  </si>
  <si>
    <t>16</t>
  </si>
  <si>
    <t>17</t>
  </si>
  <si>
    <t>市民や医療機関からの電話照会への対応</t>
    <rPh sb="0" eb="2">
      <t>シミン</t>
    </rPh>
    <rPh sb="3" eb="5">
      <t>イリョウ</t>
    </rPh>
    <rPh sb="5" eb="7">
      <t>キカン</t>
    </rPh>
    <phoneticPr fontId="23"/>
  </si>
  <si>
    <t>制度改正や定期更新等に伴う窓口対応方法の連絡</t>
    <rPh sb="5" eb="7">
      <t>テイキ</t>
    </rPh>
    <rPh sb="7" eb="9">
      <t>コウシン</t>
    </rPh>
    <rPh sb="9" eb="10">
      <t>トウ</t>
    </rPh>
    <rPh sb="11" eb="12">
      <t>トモナ</t>
    </rPh>
    <rPh sb="13" eb="15">
      <t>マドグチ</t>
    </rPh>
    <rPh sb="15" eb="17">
      <t>タイオウ</t>
    </rPh>
    <rPh sb="17" eb="19">
      <t>ホウホウ</t>
    </rPh>
    <rPh sb="20" eb="22">
      <t>レンラク</t>
    </rPh>
    <phoneticPr fontId="23"/>
  </si>
  <si>
    <t>件数確認、発送</t>
    <rPh sb="0" eb="2">
      <t>ケンスウ</t>
    </rPh>
    <rPh sb="2" eb="4">
      <t>カクニン</t>
    </rPh>
    <rPh sb="5" eb="7">
      <t>ハッソウ</t>
    </rPh>
    <phoneticPr fontId="23"/>
  </si>
  <si>
    <t>尾道市業務</t>
  </si>
  <si>
    <t>委託業務</t>
  </si>
  <si>
    <t>委託業務一覧</t>
    <rPh sb="0" eb="2">
      <t>イタク</t>
    </rPh>
    <rPh sb="2" eb="4">
      <t>ギョウム</t>
    </rPh>
    <rPh sb="4" eb="6">
      <t>イチラン</t>
    </rPh>
    <phoneticPr fontId="23"/>
  </si>
  <si>
    <t>保険年金課窓口等業務【国民健康保険関連事務】</t>
    <rPh sb="0" eb="2">
      <t>ホケン</t>
    </rPh>
    <rPh sb="2" eb="4">
      <t>ネンキン</t>
    </rPh>
    <rPh sb="4" eb="5">
      <t>カ</t>
    </rPh>
    <rPh sb="5" eb="7">
      <t>マドグチ</t>
    </rPh>
    <rPh sb="7" eb="8">
      <t>トウ</t>
    </rPh>
    <rPh sb="8" eb="10">
      <t>ギョウム</t>
    </rPh>
    <rPh sb="11" eb="13">
      <t>コクミン</t>
    </rPh>
    <rPh sb="13" eb="15">
      <t>ケンコウ</t>
    </rPh>
    <rPh sb="15" eb="17">
      <t>ホケン</t>
    </rPh>
    <phoneticPr fontId="27"/>
  </si>
  <si>
    <t>合計
(尾道市)</t>
    <rPh sb="4" eb="7">
      <t>オノミチシ</t>
    </rPh>
    <phoneticPr fontId="23"/>
  </si>
  <si>
    <t>合計
(委託)</t>
    <rPh sb="4" eb="6">
      <t>イタク</t>
    </rPh>
    <phoneticPr fontId="23"/>
  </si>
  <si>
    <t>分</t>
    <rPh sb="0" eb="1">
      <t>フン</t>
    </rPh>
    <phoneticPr fontId="23"/>
  </si>
  <si>
    <t>被保険者証返戻（交付）</t>
    <rPh sb="0" eb="4">
      <t>ヒホケンシャ</t>
    </rPh>
    <rPh sb="5" eb="7">
      <t>ヘンレイ</t>
    </rPh>
    <rPh sb="8" eb="10">
      <t>コウフ</t>
    </rPh>
    <phoneticPr fontId="23"/>
  </si>
  <si>
    <t>年次更新（件数確認、発送）</t>
    <rPh sb="0" eb="2">
      <t>ネンジ</t>
    </rPh>
    <rPh sb="2" eb="4">
      <t>コウシン</t>
    </rPh>
    <rPh sb="5" eb="7">
      <t>ケンスウ</t>
    </rPh>
    <rPh sb="7" eb="9">
      <t>カクニン</t>
    </rPh>
    <rPh sb="10" eb="12">
      <t>ハッソウ</t>
    </rPh>
    <phoneticPr fontId="23"/>
  </si>
  <si>
    <t>単位：枚</t>
    <rPh sb="0" eb="2">
      <t>タンイ</t>
    </rPh>
    <rPh sb="3" eb="4">
      <t>マイ</t>
    </rPh>
    <phoneticPr fontId="23"/>
  </si>
  <si>
    <t>単位：件</t>
    <rPh sb="0" eb="2">
      <t>タンイ</t>
    </rPh>
    <rPh sb="3" eb="4">
      <t>ケン</t>
    </rPh>
    <phoneticPr fontId="23"/>
  </si>
  <si>
    <t>連合会への資格確認一覧表送付・回答受取り</t>
    <rPh sb="5" eb="7">
      <t>シカク</t>
    </rPh>
    <rPh sb="7" eb="9">
      <t>カクニン</t>
    </rPh>
    <rPh sb="9" eb="11">
      <t>イチラン</t>
    </rPh>
    <rPh sb="11" eb="12">
      <t>ヒョウ</t>
    </rPh>
    <rPh sb="12" eb="14">
      <t>ソウフ</t>
    </rPh>
    <rPh sb="15" eb="17">
      <t>カイトウ</t>
    </rPh>
    <rPh sb="17" eb="19">
      <t>ウケト</t>
    </rPh>
    <phoneticPr fontId="23"/>
  </si>
  <si>
    <t>保険証利用登録希望者向けマイナポータル操作補助</t>
    <rPh sb="7" eb="10">
      <t>キボウシャ</t>
    </rPh>
    <rPh sb="10" eb="11">
      <t>ム</t>
    </rPh>
    <phoneticPr fontId="23"/>
  </si>
  <si>
    <t>被保険者証兼高齢受給者証交付月次処理</t>
    <rPh sb="0" eb="4">
      <t>ヒホケンシャ</t>
    </rPh>
    <rPh sb="4" eb="5">
      <t>ショウ</t>
    </rPh>
    <rPh sb="12" eb="14">
      <t>コウフ</t>
    </rPh>
    <phoneticPr fontId="23"/>
  </si>
  <si>
    <t>封入、件数確認</t>
    <rPh sb="3" eb="5">
      <t>ケンスウ</t>
    </rPh>
    <rPh sb="5" eb="7">
      <t>カクニン</t>
    </rPh>
    <phoneticPr fontId="23"/>
  </si>
  <si>
    <t>年次更新（証発行・封入）</t>
    <rPh sb="5" eb="6">
      <t>ショウ</t>
    </rPh>
    <rPh sb="6" eb="8">
      <t>ハッコウ</t>
    </rPh>
    <rPh sb="9" eb="11">
      <t>フウニュウ</t>
    </rPh>
    <phoneticPr fontId="23"/>
  </si>
  <si>
    <t>勧奨通知作成バッチ・印刷処理</t>
    <rPh sb="10" eb="12">
      <t>インサツ</t>
    </rPh>
    <rPh sb="12" eb="14">
      <t>ショリ</t>
    </rPh>
    <phoneticPr fontId="23"/>
  </si>
  <si>
    <t>集団健診予約申し込み受付（WEB等案内）</t>
    <rPh sb="0" eb="2">
      <t>シュウダン</t>
    </rPh>
    <rPh sb="2" eb="4">
      <t>ケンシン</t>
    </rPh>
    <rPh sb="4" eb="6">
      <t>ヨヤク</t>
    </rPh>
    <rPh sb="6" eb="7">
      <t>モウ</t>
    </rPh>
    <rPh sb="8" eb="9">
      <t>コ</t>
    </rPh>
    <rPh sb="10" eb="12">
      <t>ウケツケ</t>
    </rPh>
    <rPh sb="16" eb="17">
      <t>トウ</t>
    </rPh>
    <rPh sb="17" eb="19">
      <t>アンナイ</t>
    </rPh>
    <phoneticPr fontId="23"/>
  </si>
  <si>
    <t>郵便物の受取、整理、引渡</t>
    <rPh sb="4" eb="6">
      <t>ウケト</t>
    </rPh>
    <phoneticPr fontId="23"/>
  </si>
  <si>
    <t>配布残数の確認</t>
  </si>
  <si>
    <t>申請書受付・記録簿の交付</t>
    <rPh sb="3" eb="5">
      <t>ウケツケ</t>
    </rPh>
    <rPh sb="6" eb="9">
      <t>キロクボ</t>
    </rPh>
    <rPh sb="10" eb="12">
      <t>コウフ</t>
    </rPh>
    <phoneticPr fontId="23"/>
  </si>
  <si>
    <t>提出用紙(記録簿最終頁)の受付・点検</t>
    <rPh sb="0" eb="2">
      <t>テイシュツ</t>
    </rPh>
    <rPh sb="2" eb="4">
      <t>ヨウシ</t>
    </rPh>
    <rPh sb="5" eb="8">
      <t>キロクボ</t>
    </rPh>
    <rPh sb="8" eb="10">
      <t>サイシュウ</t>
    </rPh>
    <rPh sb="10" eb="11">
      <t>ページ</t>
    </rPh>
    <rPh sb="13" eb="15">
      <t>ウケツケ</t>
    </rPh>
    <rPh sb="16" eb="18">
      <t>テンケン</t>
    </rPh>
    <phoneticPr fontId="23"/>
  </si>
  <si>
    <t>システム入力・一時納品</t>
    <rPh sb="4" eb="6">
      <t>ニュウリョク</t>
    </rPh>
    <rPh sb="7" eb="9">
      <t>イチジ</t>
    </rPh>
    <rPh sb="9" eb="11">
      <t>ノウヒン</t>
    </rPh>
    <phoneticPr fontId="23"/>
  </si>
  <si>
    <t>保健事業関係リーフレット等の配布</t>
    <rPh sb="0" eb="2">
      <t>ホケン</t>
    </rPh>
    <rPh sb="2" eb="4">
      <t>ジギョウ</t>
    </rPh>
    <rPh sb="4" eb="6">
      <t>カンケイ</t>
    </rPh>
    <rPh sb="12" eb="13">
      <t>トウ</t>
    </rPh>
    <rPh sb="14" eb="16">
      <t>ハイフ</t>
    </rPh>
    <phoneticPr fontId="23"/>
  </si>
  <si>
    <t>対象者（随時加入者）へのリーフレット等の配布</t>
    <rPh sb="4" eb="6">
      <t>ズイジ</t>
    </rPh>
    <rPh sb="18" eb="19">
      <t>トウ</t>
    </rPh>
    <phoneticPr fontId="23"/>
  </si>
  <si>
    <t>本庁＋因島・向島支所を除く支所分</t>
    <rPh sb="0" eb="2">
      <t>ホンチョウ</t>
    </rPh>
    <rPh sb="3" eb="5">
      <t>インノシマ</t>
    </rPh>
    <rPh sb="6" eb="8">
      <t>ムカイシマ</t>
    </rPh>
    <rPh sb="8" eb="10">
      <t>シショ</t>
    </rPh>
    <rPh sb="11" eb="12">
      <t>ノゾ</t>
    </rPh>
    <rPh sb="13" eb="15">
      <t>シショ</t>
    </rPh>
    <rPh sb="15" eb="16">
      <t>ブン</t>
    </rPh>
    <phoneticPr fontId="23"/>
  </si>
  <si>
    <t>収納確認・レセプト送付</t>
    <rPh sb="0" eb="2">
      <t>シュウノウ</t>
    </rPh>
    <rPh sb="2" eb="4">
      <t>カクニン</t>
    </rPh>
    <rPh sb="9" eb="11">
      <t>ソウフ</t>
    </rPh>
    <phoneticPr fontId="23"/>
  </si>
  <si>
    <t>返納金窓口納付対応（納付案内）</t>
    <rPh sb="0" eb="2">
      <t>ヘンノウ</t>
    </rPh>
    <rPh sb="2" eb="3">
      <t>キン</t>
    </rPh>
    <rPh sb="3" eb="5">
      <t>マドグチ</t>
    </rPh>
    <rPh sb="5" eb="7">
      <t>ノウフ</t>
    </rPh>
    <rPh sb="7" eb="9">
      <t>タイオウ</t>
    </rPh>
    <rPh sb="10" eb="12">
      <t>ノウフ</t>
    </rPh>
    <rPh sb="12" eb="14">
      <t>アンナイ</t>
    </rPh>
    <phoneticPr fontId="23"/>
  </si>
  <si>
    <t>収納確認・台帳記録</t>
    <rPh sb="0" eb="2">
      <t>シュウノウ</t>
    </rPh>
    <rPh sb="2" eb="4">
      <t>カクニン</t>
    </rPh>
    <rPh sb="5" eb="7">
      <t>ダイチョウ</t>
    </rPh>
    <rPh sb="7" eb="9">
      <t>キロク</t>
    </rPh>
    <phoneticPr fontId="23"/>
  </si>
  <si>
    <t>高額療養費年間合算申請</t>
    <rPh sb="2" eb="5">
      <t>リョウヨウヒ</t>
    </rPh>
    <rPh sb="5" eb="9">
      <t>ネンカンガッサン</t>
    </rPh>
    <phoneticPr fontId="23"/>
  </si>
  <si>
    <t>チェック・資格証、チラシ原稿引渡し</t>
    <rPh sb="5" eb="7">
      <t>シカク</t>
    </rPh>
    <rPh sb="7" eb="8">
      <t>ショウ</t>
    </rPh>
    <rPh sb="12" eb="14">
      <t>ゲンコウ</t>
    </rPh>
    <rPh sb="14" eb="15">
      <t>ヒ</t>
    </rPh>
    <rPh sb="15" eb="16">
      <t>ワタ</t>
    </rPh>
    <phoneticPr fontId="23"/>
  </si>
  <si>
    <t>チラシ印刷・三つ折り</t>
    <rPh sb="6" eb="7">
      <t>ミ</t>
    </rPh>
    <rPh sb="8" eb="9">
      <t>オ</t>
    </rPh>
    <phoneticPr fontId="23"/>
  </si>
  <si>
    <t>対象者抽出・起案・職権適用</t>
    <rPh sb="9" eb="11">
      <t>ショッケン</t>
    </rPh>
    <rPh sb="11" eb="13">
      <t>テキヨウ</t>
    </rPh>
    <phoneticPr fontId="23"/>
  </si>
  <si>
    <t>申請書の記入・提出（職権適用以外）</t>
    <rPh sb="0" eb="3">
      <t>シンセイショ</t>
    </rPh>
    <rPh sb="4" eb="6">
      <t>キニュウ</t>
    </rPh>
    <rPh sb="7" eb="9">
      <t>テイシュツ</t>
    </rPh>
    <rPh sb="10" eb="12">
      <t>ショッケン</t>
    </rPh>
    <rPh sb="12" eb="14">
      <t>テキヨウ</t>
    </rPh>
    <rPh sb="14" eb="16">
      <t>イガイ</t>
    </rPh>
    <phoneticPr fontId="23"/>
  </si>
  <si>
    <t>受付・点検（職権適用以外）</t>
    <rPh sb="0" eb="2">
      <t>ウケツ</t>
    </rPh>
    <rPh sb="3" eb="5">
      <t>テンケン</t>
    </rPh>
    <phoneticPr fontId="23"/>
  </si>
  <si>
    <t>一次納品（職権適用以外）</t>
    <rPh sb="0" eb="2">
      <t>イチジ</t>
    </rPh>
    <rPh sb="2" eb="4">
      <t>ノウヒン</t>
    </rPh>
    <phoneticPr fontId="23"/>
  </si>
  <si>
    <t>交付前審査（職権適用以外）</t>
    <rPh sb="0" eb="2">
      <t>コウフ</t>
    </rPh>
    <rPh sb="2" eb="3">
      <t>マエ</t>
    </rPh>
    <rPh sb="3" eb="5">
      <t>シンサ</t>
    </rPh>
    <phoneticPr fontId="23"/>
  </si>
  <si>
    <t>被保険者証交付（職権適用以外）</t>
    <rPh sb="4" eb="5">
      <t>ショウ</t>
    </rPh>
    <phoneticPr fontId="23"/>
  </si>
  <si>
    <t>提出・納品（職権適用以外）</t>
    <rPh sb="0" eb="2">
      <t>テイシュツ</t>
    </rPh>
    <rPh sb="3" eb="5">
      <t>ノウヒン</t>
    </rPh>
    <phoneticPr fontId="23"/>
  </si>
  <si>
    <t>システム入力・納品</t>
    <rPh sb="4" eb="6">
      <t>ニュウリョク</t>
    </rPh>
    <rPh sb="7" eb="9">
      <t>ノウヒン</t>
    </rPh>
    <phoneticPr fontId="23"/>
  </si>
  <si>
    <t>出産育児一時金申請業務
（差額含む）</t>
    <rPh sb="2" eb="4">
      <t>イクジ</t>
    </rPh>
    <phoneticPr fontId="23"/>
  </si>
  <si>
    <t>療養費（補装具等）給付申請</t>
    <rPh sb="7" eb="8">
      <t>トウ</t>
    </rPh>
    <phoneticPr fontId="23"/>
  </si>
  <si>
    <t>医療機関への返戻依頼、本人請求リスト作成、資格確認一覧表作成</t>
    <rPh sb="11" eb="13">
      <t>ホンニン</t>
    </rPh>
    <rPh sb="13" eb="15">
      <t>セイキュウ</t>
    </rPh>
    <rPh sb="18" eb="20">
      <t>サクセイ</t>
    </rPh>
    <rPh sb="21" eb="23">
      <t>シカク</t>
    </rPh>
    <rPh sb="23" eb="25">
      <t>カクニン</t>
    </rPh>
    <rPh sb="25" eb="27">
      <t>イチラン</t>
    </rPh>
    <rPh sb="27" eb="28">
      <t>ヒョウ</t>
    </rPh>
    <rPh sb="28" eb="30">
      <t>サクセイ</t>
    </rPh>
    <phoneticPr fontId="23"/>
  </si>
  <si>
    <t>国保人間ドック助成申請</t>
    <rPh sb="0" eb="2">
      <t>コクホ</t>
    </rPh>
    <rPh sb="2" eb="4">
      <t>ニンゲン</t>
    </rPh>
    <rPh sb="7" eb="9">
      <t>ジョセイ</t>
    </rPh>
    <rPh sb="9" eb="11">
      <t>シンセイ</t>
    </rPh>
    <phoneticPr fontId="23"/>
  </si>
  <si>
    <t>郵便物の発送（郵便計器処理を含む。）</t>
    <rPh sb="0" eb="3">
      <t>ユウビンブツ</t>
    </rPh>
    <rPh sb="4" eb="6">
      <t>ハッソウ</t>
    </rPh>
    <rPh sb="7" eb="9">
      <t>ユウビン</t>
    </rPh>
    <rPh sb="9" eb="11">
      <t>ケイキ</t>
    </rPh>
    <rPh sb="11" eb="13">
      <t>ショリ</t>
    </rPh>
    <rPh sb="14" eb="15">
      <t>フク</t>
    </rPh>
    <phoneticPr fontId="23"/>
  </si>
  <si>
    <t>被保険者証、各種認定証、申請書（届出書）用紙、窓口で使用する事務用品の残数管理と補充</t>
    <rPh sb="4" eb="5">
      <t>ショウ</t>
    </rPh>
    <rPh sb="6" eb="8">
      <t>カクシュ</t>
    </rPh>
    <rPh sb="8" eb="11">
      <t>ニンテイショウ</t>
    </rPh>
    <rPh sb="12" eb="15">
      <t>シンセイショ</t>
    </rPh>
    <rPh sb="16" eb="18">
      <t>トドケデ</t>
    </rPh>
    <rPh sb="18" eb="19">
      <t>ショ</t>
    </rPh>
    <rPh sb="20" eb="22">
      <t>ヨウシ</t>
    </rPh>
    <rPh sb="23" eb="25">
      <t>マドグチ</t>
    </rPh>
    <rPh sb="26" eb="28">
      <t>シヨウ</t>
    </rPh>
    <rPh sb="30" eb="32">
      <t>ジム</t>
    </rPh>
    <rPh sb="32" eb="34">
      <t>ヨウヒン</t>
    </rPh>
    <rPh sb="35" eb="37">
      <t>ザンスウ</t>
    </rPh>
    <rPh sb="37" eb="39">
      <t>カンリ</t>
    </rPh>
    <rPh sb="40" eb="42">
      <t>ホジュウ</t>
    </rPh>
    <phoneticPr fontId="23"/>
  </si>
  <si>
    <t>保険年金課窓口等業務【後期高齢者医療関連事務】</t>
    <rPh sb="0" eb="2">
      <t>ホケン</t>
    </rPh>
    <rPh sb="2" eb="4">
      <t>ネンキン</t>
    </rPh>
    <rPh sb="4" eb="5">
      <t>カ</t>
    </rPh>
    <rPh sb="5" eb="7">
      <t>マドグチ</t>
    </rPh>
    <rPh sb="7" eb="8">
      <t>トウ</t>
    </rPh>
    <rPh sb="8" eb="10">
      <t>ギョウム</t>
    </rPh>
    <rPh sb="11" eb="13">
      <t>コウキ</t>
    </rPh>
    <rPh sb="13" eb="16">
      <t>コウレイシャ</t>
    </rPh>
    <rPh sb="16" eb="18">
      <t>イリョウ</t>
    </rPh>
    <rPh sb="18" eb="20">
      <t>カンレン</t>
    </rPh>
    <phoneticPr fontId="27"/>
  </si>
  <si>
    <t>申請書の記入・提出</t>
    <rPh sb="0" eb="3">
      <t>シンセイショ</t>
    </rPh>
    <rPh sb="4" eb="6">
      <t>キニュウ</t>
    </rPh>
    <rPh sb="7" eb="9">
      <t>テイシュツ</t>
    </rPh>
    <phoneticPr fontId="23"/>
  </si>
  <si>
    <t>必要書類確認</t>
  </si>
  <si>
    <t>支給の説明、保険料係へ引継</t>
    <rPh sb="0" eb="2">
      <t>シキュウ</t>
    </rPh>
    <rPh sb="3" eb="5">
      <t>セツメイ</t>
    </rPh>
    <rPh sb="6" eb="9">
      <t>ホケンリョウ</t>
    </rPh>
    <rPh sb="9" eb="10">
      <t>カカリ</t>
    </rPh>
    <rPh sb="11" eb="13">
      <t>ヒキツギ</t>
    </rPh>
    <phoneticPr fontId="23"/>
  </si>
  <si>
    <t>保険料についての説明</t>
    <rPh sb="0" eb="3">
      <t>ホケンリョウ</t>
    </rPh>
    <phoneticPr fontId="23"/>
  </si>
  <si>
    <t>国保・年金確認、他課への案内</t>
    <rPh sb="0" eb="2">
      <t>コクホ</t>
    </rPh>
    <rPh sb="3" eb="5">
      <t>ネンキン</t>
    </rPh>
    <rPh sb="5" eb="7">
      <t>カクニン</t>
    </rPh>
    <rPh sb="8" eb="9">
      <t>タ</t>
    </rPh>
    <rPh sb="9" eb="10">
      <t>カ</t>
    </rPh>
    <rPh sb="12" eb="14">
      <t>アンナイ</t>
    </rPh>
    <phoneticPr fontId="23"/>
  </si>
  <si>
    <t>書類確認</t>
    <rPh sb="0" eb="2">
      <t>ショルイ</t>
    </rPh>
    <rPh sb="2" eb="4">
      <t>カクニン</t>
    </rPh>
    <phoneticPr fontId="23"/>
  </si>
  <si>
    <t>送達ファイルに保管</t>
    <rPh sb="0" eb="2">
      <t>ソウタツ</t>
    </rPh>
    <rPh sb="7" eb="9">
      <t>ホカン</t>
    </rPh>
    <phoneticPr fontId="23"/>
  </si>
  <si>
    <t>支給の説明</t>
  </si>
  <si>
    <t>即時（17：30に間に合わない場合は翌日10：00）</t>
    <rPh sb="0" eb="2">
      <t>ソクジ</t>
    </rPh>
    <rPh sb="9" eb="10">
      <t>マ</t>
    </rPh>
    <rPh sb="11" eb="12">
      <t>ア</t>
    </rPh>
    <rPh sb="15" eb="17">
      <t>バアイ</t>
    </rPh>
    <rPh sb="18" eb="20">
      <t>ヨクジツ</t>
    </rPh>
    <phoneticPr fontId="23"/>
  </si>
  <si>
    <t>書類・入力確認</t>
    <rPh sb="0" eb="2">
      <t>ショルイ</t>
    </rPh>
    <rPh sb="3" eb="5">
      <t>ニュウリョク</t>
    </rPh>
    <rPh sb="5" eb="7">
      <t>カクニン</t>
    </rPh>
    <phoneticPr fontId="23"/>
  </si>
  <si>
    <t>即時（17：30に間に合わない場合は翌日12：00）</t>
    <rPh sb="0" eb="2">
      <t>ソクジ</t>
    </rPh>
    <rPh sb="9" eb="10">
      <t>マ</t>
    </rPh>
    <rPh sb="11" eb="12">
      <t>ア</t>
    </rPh>
    <rPh sb="15" eb="17">
      <t>バアイ</t>
    </rPh>
    <rPh sb="18" eb="20">
      <t>ヨクジツ</t>
    </rPh>
    <phoneticPr fontId="23"/>
  </si>
  <si>
    <t>申請の申し出、申請書の提出</t>
  </si>
  <si>
    <t>申請書記入説明</t>
  </si>
  <si>
    <t>高額介護合算申請受付</t>
    <rPh sb="6" eb="8">
      <t>シンセイ</t>
    </rPh>
    <rPh sb="8" eb="10">
      <t>ウケツケ</t>
    </rPh>
    <phoneticPr fontId="23"/>
  </si>
  <si>
    <t>事務手順作成、支所・関係課への連絡・指示</t>
    <rPh sb="10" eb="12">
      <t>カンケイ</t>
    </rPh>
    <rPh sb="12" eb="13">
      <t>カ</t>
    </rPh>
    <rPh sb="15" eb="17">
      <t>レンラク</t>
    </rPh>
    <phoneticPr fontId="23"/>
  </si>
  <si>
    <t>事務開始日</t>
    <rPh sb="0" eb="2">
      <t>ジム</t>
    </rPh>
    <rPh sb="2" eb="5">
      <t>カイシビ</t>
    </rPh>
    <phoneticPr fontId="23"/>
  </si>
  <si>
    <t>期間内の保険の異動確認、必要書類確認</t>
    <rPh sb="0" eb="2">
      <t>キカン</t>
    </rPh>
    <rPh sb="2" eb="3">
      <t>ナイ</t>
    </rPh>
    <rPh sb="4" eb="6">
      <t>ホケン</t>
    </rPh>
    <rPh sb="7" eb="9">
      <t>イドウ</t>
    </rPh>
    <rPh sb="9" eb="11">
      <t>カクニン</t>
    </rPh>
    <phoneticPr fontId="23"/>
  </si>
  <si>
    <t>受付番号の採番・介護連携処理</t>
    <rPh sb="0" eb="2">
      <t>ウケツケ</t>
    </rPh>
    <rPh sb="2" eb="4">
      <t>バンゴウ</t>
    </rPh>
    <rPh sb="5" eb="7">
      <t>サイバン</t>
    </rPh>
    <phoneticPr fontId="23"/>
  </si>
  <si>
    <t>締日を考慮し随時</t>
    <rPh sb="0" eb="2">
      <t>シメビ</t>
    </rPh>
    <rPh sb="3" eb="5">
      <t>コウリョ</t>
    </rPh>
    <rPh sb="6" eb="8">
      <t>ズイジ</t>
    </rPh>
    <phoneticPr fontId="23"/>
  </si>
  <si>
    <t>締切日</t>
    <rPh sb="0" eb="3">
      <t>シメキリビ</t>
    </rPh>
    <phoneticPr fontId="23"/>
  </si>
  <si>
    <t>入力後随時</t>
    <rPh sb="0" eb="3">
      <t>ニュウリョクゴ</t>
    </rPh>
    <rPh sb="3" eb="5">
      <t>ズイジ</t>
    </rPh>
    <phoneticPr fontId="23"/>
  </si>
  <si>
    <t>申立・相続申請受付</t>
    <rPh sb="5" eb="7">
      <t>シンセイ</t>
    </rPh>
    <rPh sb="7" eb="9">
      <t>ウケツケ</t>
    </rPh>
    <phoneticPr fontId="23"/>
  </si>
  <si>
    <t>口座変更受付</t>
    <rPh sb="4" eb="6">
      <t>ウケツケ</t>
    </rPh>
    <phoneticPr fontId="23"/>
  </si>
  <si>
    <t>口座組戻しメール取り込み</t>
    <rPh sb="0" eb="2">
      <t>コウザ</t>
    </rPh>
    <rPh sb="2" eb="3">
      <t>クミ</t>
    </rPh>
    <rPh sb="3" eb="4">
      <t>モド</t>
    </rPh>
    <rPh sb="8" eb="9">
      <t>ト</t>
    </rPh>
    <rPh sb="10" eb="11">
      <t>コ</t>
    </rPh>
    <phoneticPr fontId="23"/>
  </si>
  <si>
    <t>メール受診日</t>
    <rPh sb="3" eb="6">
      <t>ジュシンビ</t>
    </rPh>
    <phoneticPr fontId="23"/>
  </si>
  <si>
    <t>支給日（6日、16日、26日）×4種目</t>
    <rPh sb="0" eb="2">
      <t>シキュウ</t>
    </rPh>
    <rPh sb="2" eb="3">
      <t>ビ</t>
    </rPh>
    <rPh sb="5" eb="6">
      <t>ニチ</t>
    </rPh>
    <rPh sb="9" eb="10">
      <t>ニチ</t>
    </rPh>
    <rPh sb="13" eb="14">
      <t>ニチ</t>
    </rPh>
    <rPh sb="17" eb="19">
      <t>シュモク</t>
    </rPh>
    <phoneticPr fontId="23"/>
  </si>
  <si>
    <t>口座変更文書作成、納品</t>
    <rPh sb="6" eb="8">
      <t>サクセイ</t>
    </rPh>
    <rPh sb="9" eb="11">
      <t>ノウヒン</t>
    </rPh>
    <phoneticPr fontId="23"/>
  </si>
  <si>
    <t>即日（17：30に間に合わない場合は翌日10：00</t>
    <rPh sb="0" eb="2">
      <t>ソクジツ</t>
    </rPh>
    <rPh sb="9" eb="10">
      <t>マ</t>
    </rPh>
    <rPh sb="11" eb="12">
      <t>ア</t>
    </rPh>
    <rPh sb="15" eb="17">
      <t>バアイ</t>
    </rPh>
    <rPh sb="18" eb="20">
      <t>ヨクジツ</t>
    </rPh>
    <phoneticPr fontId="23"/>
  </si>
  <si>
    <t>第三者行為受付</t>
    <rPh sb="5" eb="7">
      <t>ウケツケ</t>
    </rPh>
    <phoneticPr fontId="23"/>
  </si>
  <si>
    <t>受付・必要書類確認</t>
    <rPh sb="0" eb="2">
      <t>ウケツ</t>
    </rPh>
    <phoneticPr fontId="23"/>
  </si>
  <si>
    <t>申請書記入説明・記入</t>
  </si>
  <si>
    <t>申請書・必要書類受取・確認、窓口対応終了</t>
    <rPh sb="14" eb="16">
      <t>マドグチ</t>
    </rPh>
    <rPh sb="16" eb="18">
      <t>タイオウ</t>
    </rPh>
    <rPh sb="18" eb="20">
      <t>シュウリョウ</t>
    </rPh>
    <phoneticPr fontId="23"/>
  </si>
  <si>
    <t>届出勧奨対象者情報（第三者レセ分）の標準システムへのメモ帳登録</t>
    <rPh sb="7" eb="9">
      <t>ジョウホウ</t>
    </rPh>
    <rPh sb="10" eb="13">
      <t>ダイサンシャ</t>
    </rPh>
    <rPh sb="15" eb="16">
      <t>ブン</t>
    </rPh>
    <rPh sb="18" eb="20">
      <t>ヒョウジュン</t>
    </rPh>
    <rPh sb="28" eb="29">
      <t>チョウ</t>
    </rPh>
    <rPh sb="29" eb="31">
      <t>トウロク</t>
    </rPh>
    <phoneticPr fontId="23"/>
  </si>
  <si>
    <t>被保険者証更新に関する業務</t>
    <rPh sb="0" eb="4">
      <t>ヒホケンシャ</t>
    </rPh>
    <rPh sb="4" eb="5">
      <t>ショウ</t>
    </rPh>
    <rPh sb="5" eb="7">
      <t>コウシン</t>
    </rPh>
    <rPh sb="8" eb="9">
      <t>カン</t>
    </rPh>
    <rPh sb="11" eb="13">
      <t>ギョウム</t>
    </rPh>
    <phoneticPr fontId="23"/>
  </si>
  <si>
    <t>広域連合の担当者会議出席</t>
    <rPh sb="0" eb="2">
      <t>コウイキ</t>
    </rPh>
    <rPh sb="2" eb="4">
      <t>レンゴウ</t>
    </rPh>
    <rPh sb="5" eb="8">
      <t>タントウシャ</t>
    </rPh>
    <rPh sb="8" eb="10">
      <t>カイギ</t>
    </rPh>
    <rPh sb="10" eb="12">
      <t>シュッセキ</t>
    </rPh>
    <phoneticPr fontId="23"/>
  </si>
  <si>
    <t>住基情報との全件突合
住基情報と不突合エラーの修正</t>
    <rPh sb="16" eb="17">
      <t>フ</t>
    </rPh>
    <phoneticPr fontId="23"/>
  </si>
  <si>
    <t>所定の期限</t>
    <rPh sb="0" eb="2">
      <t>ショテイ</t>
    </rPh>
    <rPh sb="3" eb="5">
      <t>キゲン</t>
    </rPh>
    <phoneticPr fontId="23"/>
  </si>
  <si>
    <t>短期証交付対象者の報告</t>
    <rPh sb="0" eb="2">
      <t>タンキ</t>
    </rPh>
    <rPh sb="2" eb="3">
      <t>ショウ</t>
    </rPh>
    <rPh sb="3" eb="5">
      <t>コウフ</t>
    </rPh>
    <rPh sb="5" eb="8">
      <t>タイショウシャ</t>
    </rPh>
    <rPh sb="9" eb="11">
      <t>ホウコク</t>
    </rPh>
    <phoneticPr fontId="23"/>
  </si>
  <si>
    <t>更新事務の手順作成</t>
  </si>
  <si>
    <t>支所・委託業者への通知</t>
    <rPh sb="3" eb="5">
      <t>イタク</t>
    </rPh>
    <rPh sb="5" eb="7">
      <t>ギョウシャ</t>
    </rPh>
    <phoneticPr fontId="23"/>
  </si>
  <si>
    <t>更新データ作成後に記載事項変更者の被保険者証の作成事務</t>
    <rPh sb="0" eb="2">
      <t>コウシン</t>
    </rPh>
    <rPh sb="5" eb="7">
      <t>サクセイ</t>
    </rPh>
    <rPh sb="7" eb="8">
      <t>ゴ</t>
    </rPh>
    <rPh sb="9" eb="11">
      <t>キサイ</t>
    </rPh>
    <rPh sb="11" eb="13">
      <t>ジコウ</t>
    </rPh>
    <rPh sb="13" eb="15">
      <t>ヘンコウ</t>
    </rPh>
    <rPh sb="15" eb="16">
      <t>シャ</t>
    </rPh>
    <rPh sb="23" eb="25">
      <t>サクセイ</t>
    </rPh>
    <rPh sb="25" eb="27">
      <t>ジム</t>
    </rPh>
    <phoneticPr fontId="23"/>
  </si>
  <si>
    <t>広域連合の職権処理後の限度額・減額認定証の新規申請の受付・作成事務</t>
    <rPh sb="0" eb="2">
      <t>コウイキ</t>
    </rPh>
    <rPh sb="2" eb="4">
      <t>レンゴウ</t>
    </rPh>
    <rPh sb="5" eb="7">
      <t>ショッケン</t>
    </rPh>
    <rPh sb="7" eb="9">
      <t>ショリ</t>
    </rPh>
    <rPh sb="9" eb="10">
      <t>ゴ</t>
    </rPh>
    <rPh sb="11" eb="13">
      <t>ゲンド</t>
    </rPh>
    <rPh sb="13" eb="14">
      <t>ガク</t>
    </rPh>
    <rPh sb="15" eb="17">
      <t>ゲンガク</t>
    </rPh>
    <rPh sb="17" eb="20">
      <t>ニンテイショウ</t>
    </rPh>
    <rPh sb="21" eb="23">
      <t>シンキ</t>
    </rPh>
    <rPh sb="23" eb="25">
      <t>シンセイ</t>
    </rPh>
    <rPh sb="26" eb="28">
      <t>ウケツケ</t>
    </rPh>
    <rPh sb="29" eb="31">
      <t>サクセイ</t>
    </rPh>
    <rPh sb="31" eb="33">
      <t>ジム</t>
    </rPh>
    <phoneticPr fontId="23"/>
  </si>
  <si>
    <t>入力内容の審査</t>
    <rPh sb="0" eb="2">
      <t>ニュウリョク</t>
    </rPh>
    <rPh sb="2" eb="4">
      <t>ナイヨウ</t>
    </rPh>
    <rPh sb="5" eb="7">
      <t>シンサ</t>
    </rPh>
    <phoneticPr fontId="23"/>
  </si>
  <si>
    <t>被保険者証、認定証交付</t>
    <rPh sb="6" eb="8">
      <t>ニンテイ</t>
    </rPh>
    <rPh sb="8" eb="9">
      <t>ショウ</t>
    </rPh>
    <phoneticPr fontId="23"/>
  </si>
  <si>
    <t>被保険者証・限度額認定証・特定疾病受療証の再交付事務</t>
    <rPh sb="6" eb="8">
      <t>ゲンド</t>
    </rPh>
    <rPh sb="8" eb="9">
      <t>ガク</t>
    </rPh>
    <rPh sb="9" eb="11">
      <t>ニンテイ</t>
    </rPh>
    <rPh sb="11" eb="12">
      <t>ショウ</t>
    </rPh>
    <rPh sb="13" eb="15">
      <t>トクテイ</t>
    </rPh>
    <rPh sb="15" eb="17">
      <t>シッペイ</t>
    </rPh>
    <rPh sb="17" eb="19">
      <t>ジュリョウ</t>
    </rPh>
    <rPh sb="19" eb="20">
      <t>ショウ</t>
    </rPh>
    <phoneticPr fontId="23"/>
  </si>
  <si>
    <t>再交付申請受付</t>
    <rPh sb="0" eb="3">
      <t>サイコウフ</t>
    </rPh>
    <rPh sb="3" eb="5">
      <t>シンセイ</t>
    </rPh>
    <rPh sb="5" eb="7">
      <t>ウケツケ</t>
    </rPh>
    <phoneticPr fontId="23"/>
  </si>
  <si>
    <t>本人確認</t>
    <rPh sb="0" eb="2">
      <t>ホンニン</t>
    </rPh>
    <rPh sb="2" eb="4">
      <t>カクニン</t>
    </rPh>
    <phoneticPr fontId="23"/>
  </si>
  <si>
    <t>システム入力・出力</t>
    <rPh sb="7" eb="9">
      <t>シュツリョク</t>
    </rPh>
    <phoneticPr fontId="23"/>
  </si>
  <si>
    <t>送付先変更申出受付</t>
    <rPh sb="5" eb="7">
      <t>モウシデ</t>
    </rPh>
    <rPh sb="7" eb="9">
      <t>ウケツケ</t>
    </rPh>
    <phoneticPr fontId="23"/>
  </si>
  <si>
    <t>送付先変更の申し出</t>
    <rPh sb="0" eb="2">
      <t>ソウフ</t>
    </rPh>
    <rPh sb="2" eb="3">
      <t>サキ</t>
    </rPh>
    <rPh sb="3" eb="5">
      <t>ヘンコウ</t>
    </rPh>
    <rPh sb="6" eb="7">
      <t>モウ</t>
    </rPh>
    <rPh sb="8" eb="9">
      <t>デ</t>
    </rPh>
    <phoneticPr fontId="23"/>
  </si>
  <si>
    <t>システム入力・他課供覧</t>
    <rPh sb="7" eb="8">
      <t>タ</t>
    </rPh>
    <rPh sb="8" eb="9">
      <t>カ</t>
    </rPh>
    <rPh sb="9" eb="11">
      <t>キョウラン</t>
    </rPh>
    <phoneticPr fontId="23"/>
  </si>
  <si>
    <t>広域連合からのリスト出力</t>
    <rPh sb="10" eb="12">
      <t>シュツリョク</t>
    </rPh>
    <phoneticPr fontId="23"/>
  </si>
  <si>
    <t>入力翌営業日</t>
    <rPh sb="0" eb="2">
      <t>ニュウリョク</t>
    </rPh>
    <rPh sb="2" eb="6">
      <t>ヨクエイギョウビ</t>
    </rPh>
    <phoneticPr fontId="23"/>
  </si>
  <si>
    <t>入力事項確認</t>
  </si>
  <si>
    <t>後期高齢者医療へ移行希望の申し出</t>
    <rPh sb="0" eb="2">
      <t>コウキ</t>
    </rPh>
    <rPh sb="2" eb="5">
      <t>コウレイシャ</t>
    </rPh>
    <rPh sb="5" eb="7">
      <t>イリョウ</t>
    </rPh>
    <rPh sb="8" eb="10">
      <t>イコウ</t>
    </rPh>
    <rPh sb="10" eb="12">
      <t>キボウ</t>
    </rPh>
    <rPh sb="13" eb="14">
      <t>モウ</t>
    </rPh>
    <rPh sb="15" eb="16">
      <t>デ</t>
    </rPh>
    <phoneticPr fontId="23"/>
  </si>
  <si>
    <t>後期加入の意思確認・申請受付の可否の確認</t>
    <rPh sb="0" eb="2">
      <t>コウキ</t>
    </rPh>
    <rPh sb="2" eb="4">
      <t>カニュウ</t>
    </rPh>
    <rPh sb="5" eb="7">
      <t>イシ</t>
    </rPh>
    <rPh sb="7" eb="9">
      <t>カクニン</t>
    </rPh>
    <rPh sb="10" eb="12">
      <t>シンセイ</t>
    </rPh>
    <rPh sb="12" eb="14">
      <t>ウケツケ</t>
    </rPh>
    <rPh sb="15" eb="17">
      <t>カヒ</t>
    </rPh>
    <rPh sb="18" eb="20">
      <t>カクニン</t>
    </rPh>
    <phoneticPr fontId="23"/>
  </si>
  <si>
    <t>必要書類確認・コピー</t>
  </si>
  <si>
    <t>申請書受付・確認・説明</t>
    <rPh sb="4" eb="5">
      <t>ツ</t>
    </rPh>
    <phoneticPr fontId="23"/>
  </si>
  <si>
    <t>国保・保険料・社会福祉課との連携</t>
  </si>
  <si>
    <t>住基情報確認・前期高齢者送付登録（LP（事務支援システム）入力）</t>
    <rPh sb="29" eb="31">
      <t>ニュウリョク</t>
    </rPh>
    <phoneticPr fontId="23"/>
  </si>
  <si>
    <t>システム入力(後日可)、申請入力、証入力、納品</t>
    <rPh sb="21" eb="23">
      <t>ノウヒン</t>
    </rPh>
    <phoneticPr fontId="23"/>
  </si>
  <si>
    <t>データ作成日</t>
    <rPh sb="3" eb="5">
      <t>サクセイ</t>
    </rPh>
    <rPh sb="5" eb="6">
      <t>ビ</t>
    </rPh>
    <phoneticPr fontId="23"/>
  </si>
  <si>
    <t>被保険者証交付（郵送）・資格喪失証明書交付</t>
    <rPh sb="12" eb="14">
      <t>シカク</t>
    </rPh>
    <rPh sb="14" eb="16">
      <t>ソウシツ</t>
    </rPh>
    <rPh sb="16" eb="19">
      <t>ショウメイショ</t>
    </rPh>
    <rPh sb="19" eb="21">
      <t>コウフ</t>
    </rPh>
    <phoneticPr fontId="23"/>
  </si>
  <si>
    <t>データ作成日</t>
    <rPh sb="3" eb="6">
      <t>サクセイビ</t>
    </rPh>
    <phoneticPr fontId="23"/>
  </si>
  <si>
    <t>有効期限経過者確認・更新依頼送付</t>
  </si>
  <si>
    <t>更新手続中の仮認定者の障害認定等級確認・手帳等写し送達ファイルに保管</t>
    <rPh sb="0" eb="2">
      <t>コウシン</t>
    </rPh>
    <rPh sb="2" eb="4">
      <t>テツヅキ</t>
    </rPh>
    <rPh sb="4" eb="5">
      <t>チュウ</t>
    </rPh>
    <rPh sb="6" eb="7">
      <t>カリ</t>
    </rPh>
    <rPh sb="7" eb="9">
      <t>ニンテイ</t>
    </rPh>
    <rPh sb="9" eb="10">
      <t>シャ</t>
    </rPh>
    <rPh sb="22" eb="23">
      <t>トウ</t>
    </rPh>
    <rPh sb="32" eb="34">
      <t>ホカン</t>
    </rPh>
    <phoneticPr fontId="23"/>
  </si>
  <si>
    <t>手帳の写しを受付した日</t>
    <rPh sb="0" eb="2">
      <t>テチョウ</t>
    </rPh>
    <rPh sb="3" eb="4">
      <t>ウツ</t>
    </rPh>
    <rPh sb="6" eb="8">
      <t>ウケツケ</t>
    </rPh>
    <rPh sb="10" eb="11">
      <t>ヒ</t>
    </rPh>
    <phoneticPr fontId="23"/>
  </si>
  <si>
    <t>生活保護担当の連絡票による照合</t>
    <rPh sb="0" eb="2">
      <t>セイカツ</t>
    </rPh>
    <rPh sb="2" eb="4">
      <t>ホゴ</t>
    </rPh>
    <rPh sb="4" eb="6">
      <t>タントウ</t>
    </rPh>
    <rPh sb="9" eb="10">
      <t>ヒョウ</t>
    </rPh>
    <phoneticPr fontId="23"/>
  </si>
  <si>
    <t>申請書記入・必要書類コピー、説明</t>
    <rPh sb="14" eb="16">
      <t>セツメイ</t>
    </rPh>
    <phoneticPr fontId="23"/>
  </si>
  <si>
    <t>保険料担当への引継</t>
    <rPh sb="0" eb="3">
      <t>ホケンリョウ</t>
    </rPh>
    <rPh sb="3" eb="5">
      <t>タントウ</t>
    </rPh>
    <rPh sb="7" eb="9">
      <t>ヒキツギ</t>
    </rPh>
    <phoneticPr fontId="23"/>
  </si>
  <si>
    <t>住民異動連絡票持参、受付・確認</t>
    <rPh sb="0" eb="2">
      <t>ジュウミン</t>
    </rPh>
    <rPh sb="2" eb="4">
      <t>イドウ</t>
    </rPh>
    <rPh sb="4" eb="6">
      <t>レンラク</t>
    </rPh>
    <rPh sb="6" eb="7">
      <t>ヒョウ</t>
    </rPh>
    <rPh sb="7" eb="9">
      <t>ジサン</t>
    </rPh>
    <phoneticPr fontId="23"/>
  </si>
  <si>
    <t>被保険者証説明、保険料担当等への引継</t>
    <rPh sb="13" eb="14">
      <t>トウ</t>
    </rPh>
    <phoneticPr fontId="23"/>
  </si>
  <si>
    <t>保険料等説明、受付終了</t>
    <rPh sb="3" eb="4">
      <t>トウ</t>
    </rPh>
    <rPh sb="7" eb="9">
      <t>ウケツケ</t>
    </rPh>
    <rPh sb="9" eb="11">
      <t>シュウリョウ</t>
    </rPh>
    <phoneticPr fontId="23"/>
  </si>
  <si>
    <t>被保険者証作成</t>
  </si>
  <si>
    <t>被保険者証送付</t>
  </si>
  <si>
    <t>旧被保険者証等の回収</t>
    <rPh sb="0" eb="1">
      <t>キュウ</t>
    </rPh>
    <rPh sb="6" eb="7">
      <t>トウ</t>
    </rPh>
    <rPh sb="8" eb="10">
      <t>カイシュウ</t>
    </rPh>
    <phoneticPr fontId="23"/>
  </si>
  <si>
    <t>回収日</t>
    <rPh sb="0" eb="3">
      <t>カイシュウビ</t>
    </rPh>
    <phoneticPr fontId="23"/>
  </si>
  <si>
    <t>書類整理・保管</t>
    <rPh sb="0" eb="2">
      <t>ショルイ</t>
    </rPh>
    <rPh sb="2" eb="4">
      <t>セイリ</t>
    </rPh>
    <rPh sb="5" eb="7">
      <t>ホカン</t>
    </rPh>
    <phoneticPr fontId="23"/>
  </si>
  <si>
    <t>住民異動連絡票持参、受付・確認</t>
    <rPh sb="7" eb="9">
      <t>ジサン</t>
    </rPh>
    <phoneticPr fontId="23"/>
  </si>
  <si>
    <t>被保険者証・認定証・書類の回収</t>
    <rPh sb="0" eb="1">
      <t>ヒ</t>
    </rPh>
    <rPh sb="1" eb="4">
      <t>ホケンシャ</t>
    </rPh>
    <rPh sb="4" eb="5">
      <t>ショウ</t>
    </rPh>
    <rPh sb="6" eb="9">
      <t>ニンテイショウ</t>
    </rPh>
    <phoneticPr fontId="23"/>
  </si>
  <si>
    <t>負担区分等の確認</t>
    <rPh sb="0" eb="2">
      <t>フタン</t>
    </rPh>
    <rPh sb="2" eb="4">
      <t>クブン</t>
    </rPh>
    <rPh sb="4" eb="5">
      <t>トウ</t>
    </rPh>
    <rPh sb="6" eb="8">
      <t>カクニン</t>
    </rPh>
    <phoneticPr fontId="23"/>
  </si>
  <si>
    <t>被保険者証交付説明、保険料等担当への引継</t>
    <rPh sb="5" eb="7">
      <t>コウフ</t>
    </rPh>
    <rPh sb="13" eb="14">
      <t>トウ</t>
    </rPh>
    <phoneticPr fontId="23"/>
  </si>
  <si>
    <t>書類の補記</t>
    <rPh sb="0" eb="2">
      <t>ショルイ</t>
    </rPh>
    <rPh sb="3" eb="5">
      <t>ホキ</t>
    </rPh>
    <phoneticPr fontId="23"/>
  </si>
  <si>
    <t>書類の保管</t>
    <rPh sb="0" eb="2">
      <t>ショルイ</t>
    </rPh>
    <rPh sb="3" eb="5">
      <t>ホカン</t>
    </rPh>
    <phoneticPr fontId="23"/>
  </si>
  <si>
    <t>書類整理</t>
    <rPh sb="0" eb="2">
      <t>ショルイ</t>
    </rPh>
    <rPh sb="2" eb="4">
      <t>セイリ</t>
    </rPh>
    <phoneticPr fontId="23"/>
  </si>
  <si>
    <t>転入先の確認</t>
    <rPh sb="0" eb="2">
      <t>テンニュウ</t>
    </rPh>
    <rPh sb="2" eb="3">
      <t>サキ</t>
    </rPh>
    <phoneticPr fontId="23"/>
  </si>
  <si>
    <t>前住所地の確認・説明</t>
    <rPh sb="5" eb="7">
      <t>カクニン</t>
    </rPh>
    <rPh sb="8" eb="10">
      <t>セツメイ</t>
    </rPh>
    <phoneticPr fontId="23"/>
  </si>
  <si>
    <t>負担区分等の確認・申請受付</t>
    <rPh sb="0" eb="2">
      <t>フタン</t>
    </rPh>
    <rPh sb="2" eb="4">
      <t>クブン</t>
    </rPh>
    <rPh sb="4" eb="5">
      <t>トウ</t>
    </rPh>
    <rPh sb="6" eb="8">
      <t>カクニン</t>
    </rPh>
    <rPh sb="9" eb="11">
      <t>シンセイ</t>
    </rPh>
    <rPh sb="11" eb="13">
      <t>ウケツケ</t>
    </rPh>
    <phoneticPr fontId="23"/>
  </si>
  <si>
    <t>転出先住所の確認</t>
    <rPh sb="0" eb="2">
      <t>テンシュツ</t>
    </rPh>
    <rPh sb="2" eb="3">
      <t>サキ</t>
    </rPh>
    <rPh sb="3" eb="5">
      <t>ジュウショ</t>
    </rPh>
    <rPh sb="6" eb="8">
      <t>カクニン</t>
    </rPh>
    <phoneticPr fontId="23"/>
  </si>
  <si>
    <t>被保険者証・認定証の朱書き記入</t>
    <rPh sb="6" eb="9">
      <t>ニンテイショウ</t>
    </rPh>
    <rPh sb="10" eb="12">
      <t>シュガ</t>
    </rPh>
    <rPh sb="13" eb="15">
      <t>キニュウ</t>
    </rPh>
    <phoneticPr fontId="23"/>
  </si>
  <si>
    <t>被保険者証説明、保険料等担当への引継</t>
    <rPh sb="11" eb="12">
      <t>トウ</t>
    </rPh>
    <phoneticPr fontId="23"/>
  </si>
  <si>
    <t>届出書持参、受付・確認</t>
    <rPh sb="3" eb="5">
      <t>ジサン</t>
    </rPh>
    <phoneticPr fontId="23"/>
  </si>
  <si>
    <t>住所地特例の確認</t>
    <rPh sb="0" eb="2">
      <t>ジュウショ</t>
    </rPh>
    <rPh sb="2" eb="3">
      <t>チ</t>
    </rPh>
    <rPh sb="3" eb="5">
      <t>トクレイ</t>
    </rPh>
    <rPh sb="6" eb="8">
      <t>カクニン</t>
    </rPh>
    <phoneticPr fontId="23"/>
  </si>
  <si>
    <t>証明書交付申請受付・説明</t>
    <rPh sb="0" eb="3">
      <t>ショウメイショ</t>
    </rPh>
    <rPh sb="3" eb="5">
      <t>コウフ</t>
    </rPh>
    <rPh sb="5" eb="7">
      <t>シンセイ</t>
    </rPh>
    <rPh sb="7" eb="9">
      <t>ウケツケ</t>
    </rPh>
    <rPh sb="10" eb="12">
      <t>セツメイ</t>
    </rPh>
    <phoneticPr fontId="23"/>
  </si>
  <si>
    <t>証明書入力・交付</t>
    <rPh sb="0" eb="3">
      <t>ショウメイショ</t>
    </rPh>
    <rPh sb="3" eb="5">
      <t>ニュウリョク</t>
    </rPh>
    <rPh sb="6" eb="8">
      <t>コウフ</t>
    </rPh>
    <phoneticPr fontId="23"/>
  </si>
  <si>
    <t>住所地特例該当届の記入</t>
    <rPh sb="0" eb="2">
      <t>ジュウショ</t>
    </rPh>
    <rPh sb="2" eb="3">
      <t>チ</t>
    </rPh>
    <rPh sb="3" eb="5">
      <t>トクレイ</t>
    </rPh>
    <rPh sb="5" eb="7">
      <t>ガイトウ</t>
    </rPh>
    <rPh sb="7" eb="8">
      <t>トドケ</t>
    </rPh>
    <rPh sb="9" eb="11">
      <t>キニュウ</t>
    </rPh>
    <phoneticPr fontId="23"/>
  </si>
  <si>
    <t>資格継続の説明</t>
    <rPh sb="0" eb="2">
      <t>シカク</t>
    </rPh>
    <rPh sb="2" eb="4">
      <t>ケイゾク</t>
    </rPh>
    <phoneticPr fontId="23"/>
  </si>
  <si>
    <t>被保険者証の説明、保険料等担当への引継</t>
    <rPh sb="12" eb="13">
      <t>トウ</t>
    </rPh>
    <phoneticPr fontId="23"/>
  </si>
  <si>
    <t>保険料説明、受付終了</t>
    <rPh sb="6" eb="8">
      <t>ウケツケ</t>
    </rPh>
    <rPh sb="8" eb="10">
      <t>シュウリョウ</t>
    </rPh>
    <phoneticPr fontId="23"/>
  </si>
  <si>
    <t>システム入力
（事務支援システム：LP（事務支援システム））</t>
    <rPh sb="4" eb="6">
      <t>ニュウリョク</t>
    </rPh>
    <rPh sb="8" eb="10">
      <t>ジム</t>
    </rPh>
    <rPh sb="10" eb="12">
      <t>シエン</t>
    </rPh>
    <phoneticPr fontId="23"/>
  </si>
  <si>
    <t>データ作成日</t>
    <rPh sb="3" eb="5">
      <t>サクセイ</t>
    </rPh>
    <rPh sb="5" eb="6">
      <t>ヒ</t>
    </rPh>
    <phoneticPr fontId="23"/>
  </si>
  <si>
    <t>システム入力
（標準システム）</t>
    <rPh sb="4" eb="6">
      <t>ニュウリョク</t>
    </rPh>
    <rPh sb="8" eb="10">
      <t>ヒョウジュン</t>
    </rPh>
    <phoneticPr fontId="23"/>
  </si>
  <si>
    <t>世帯分離（合併）・氏名変更</t>
    <rPh sb="5" eb="7">
      <t>ガッペイ</t>
    </rPh>
    <rPh sb="10" eb="11">
      <t>メイ</t>
    </rPh>
    <phoneticPr fontId="23"/>
  </si>
  <si>
    <t>保険料等説明、受付終了</t>
    <rPh sb="0" eb="3">
      <t>ホケンリョウ</t>
    </rPh>
    <rPh sb="3" eb="4">
      <t>トウ</t>
    </rPh>
    <rPh sb="7" eb="9">
      <t>ウケツケ</t>
    </rPh>
    <rPh sb="9" eb="11">
      <t>シュウリョウ</t>
    </rPh>
    <phoneticPr fontId="23"/>
  </si>
  <si>
    <t>被保険者証等作成</t>
    <rPh sb="5" eb="6">
      <t>トウ</t>
    </rPh>
    <phoneticPr fontId="23"/>
  </si>
  <si>
    <t>被保険者証等送付</t>
    <rPh sb="5" eb="6">
      <t>トウ</t>
    </rPh>
    <phoneticPr fontId="23"/>
  </si>
  <si>
    <t>旧被保険者証の回収</t>
    <rPh sb="0" eb="1">
      <t>キュウ</t>
    </rPh>
    <rPh sb="7" eb="9">
      <t>カイシュウ</t>
    </rPh>
    <phoneticPr fontId="23"/>
  </si>
  <si>
    <t>申出、受付・確認</t>
    <rPh sb="0" eb="2">
      <t>モウシデ</t>
    </rPh>
    <phoneticPr fontId="23"/>
  </si>
  <si>
    <t>従前加入保険資格情報確認</t>
  </si>
  <si>
    <t>保険料の説明、受付終了</t>
    <rPh sb="7" eb="9">
      <t>ウケツケ</t>
    </rPh>
    <rPh sb="9" eb="11">
      <t>シュウリョウ</t>
    </rPh>
    <phoneticPr fontId="23"/>
  </si>
  <si>
    <t>基準収入額申請
（年次処理分を含む）</t>
    <rPh sb="15" eb="16">
      <t>フク</t>
    </rPh>
    <phoneticPr fontId="23"/>
  </si>
  <si>
    <t>広域連合からの対象者リスト受付</t>
  </si>
  <si>
    <t>対象者収入確認</t>
  </si>
  <si>
    <t>その他収入がある人の収入額確認</t>
    <rPh sb="2" eb="3">
      <t>タ</t>
    </rPh>
    <rPh sb="3" eb="5">
      <t>シュウニュウ</t>
    </rPh>
    <rPh sb="8" eb="9">
      <t>ヒト</t>
    </rPh>
    <rPh sb="10" eb="12">
      <t>シュウニュウ</t>
    </rPh>
    <rPh sb="12" eb="13">
      <t>ガク</t>
    </rPh>
    <rPh sb="13" eb="15">
      <t>カクニン</t>
    </rPh>
    <phoneticPr fontId="23"/>
  </si>
  <si>
    <t>勧奨通知・申請書・関係書類作成、支所への連絡</t>
    <rPh sb="5" eb="7">
      <t>シンセイ</t>
    </rPh>
    <rPh sb="7" eb="8">
      <t>ショ</t>
    </rPh>
    <rPh sb="9" eb="11">
      <t>カンケイ</t>
    </rPh>
    <rPh sb="11" eb="13">
      <t>ショルイ</t>
    </rPh>
    <rPh sb="16" eb="18">
      <t>シショ</t>
    </rPh>
    <rPh sb="20" eb="22">
      <t>レンラク</t>
    </rPh>
    <phoneticPr fontId="23"/>
  </si>
  <si>
    <t>指定した日</t>
    <rPh sb="0" eb="2">
      <t>シテイ</t>
    </rPh>
    <rPh sb="4" eb="5">
      <t>ヒ</t>
    </rPh>
    <phoneticPr fontId="23"/>
  </si>
  <si>
    <t>システム入力・届出書送達</t>
    <rPh sb="7" eb="10">
      <t>トドケデショ</t>
    </rPh>
    <rPh sb="10" eb="12">
      <t>ソウタツ</t>
    </rPh>
    <phoneticPr fontId="23"/>
  </si>
  <si>
    <t>日次の被保険者証印刷用リストにより確認・証作成</t>
    <rPh sb="0" eb="2">
      <t>ニチジ</t>
    </rPh>
    <rPh sb="3" eb="7">
      <t>ヒホケンシャ</t>
    </rPh>
    <rPh sb="7" eb="8">
      <t>ショウ</t>
    </rPh>
    <rPh sb="8" eb="11">
      <t>インサツヨウ</t>
    </rPh>
    <rPh sb="17" eb="19">
      <t>カクニン</t>
    </rPh>
    <rPh sb="20" eb="21">
      <t>ショウ</t>
    </rPh>
    <rPh sb="21" eb="23">
      <t>サクセイ</t>
    </rPh>
    <phoneticPr fontId="23"/>
  </si>
  <si>
    <t>証交付</t>
    <rPh sb="0" eb="1">
      <t>ショウ</t>
    </rPh>
    <rPh sb="1" eb="3">
      <t>コウフ</t>
    </rPh>
    <phoneticPr fontId="23"/>
  </si>
  <si>
    <t>申し出</t>
    <rPh sb="0" eb="1">
      <t>モウ</t>
    </rPh>
    <rPh sb="2" eb="3">
      <t>デ</t>
    </rPh>
    <phoneticPr fontId="23"/>
  </si>
  <si>
    <t>認定証交付（却下通知）・説明</t>
    <rPh sb="6" eb="8">
      <t>キャッカ</t>
    </rPh>
    <rPh sb="8" eb="10">
      <t>ツウチ</t>
    </rPh>
    <phoneticPr fontId="23"/>
  </si>
  <si>
    <t>郵送交付</t>
    <rPh sb="0" eb="2">
      <t>ユウソウ</t>
    </rPh>
    <rPh sb="2" eb="4">
      <t>コウフ</t>
    </rPh>
    <phoneticPr fontId="23"/>
  </si>
  <si>
    <t>システム入力・証作成</t>
    <rPh sb="7" eb="8">
      <t>ショウ</t>
    </rPh>
    <rPh sb="8" eb="10">
      <t>サクセイ</t>
    </rPh>
    <phoneticPr fontId="23"/>
  </si>
  <si>
    <t>受療証交付・説明</t>
    <rPh sb="0" eb="2">
      <t>ジュリョウ</t>
    </rPh>
    <phoneticPr fontId="23"/>
  </si>
  <si>
    <t>広域連合からのメール格納</t>
  </si>
  <si>
    <t>エラーリスト出力、原因確認、修正</t>
    <rPh sb="6" eb="8">
      <t>シュツリョク</t>
    </rPh>
    <phoneticPr fontId="23"/>
  </si>
  <si>
    <t>午前12：00</t>
    <rPh sb="0" eb="2">
      <t>ゴゼン</t>
    </rPh>
    <phoneticPr fontId="23"/>
  </si>
  <si>
    <t>負担区分割合変更リスト確認、賦課状況調査</t>
  </si>
  <si>
    <t>基準収入額適用対象者確認・通知作成</t>
    <rPh sb="15" eb="17">
      <t>サクセイ</t>
    </rPh>
    <phoneticPr fontId="23"/>
  </si>
  <si>
    <t>過年度分の負担割合変更者の基準収入額適用対象者確認・通知作成</t>
    <rPh sb="0" eb="3">
      <t>カネンド</t>
    </rPh>
    <rPh sb="3" eb="4">
      <t>ブン</t>
    </rPh>
    <rPh sb="5" eb="7">
      <t>フタン</t>
    </rPh>
    <rPh sb="7" eb="9">
      <t>ワリアイ</t>
    </rPh>
    <rPh sb="9" eb="11">
      <t>ヘンコウ</t>
    </rPh>
    <rPh sb="11" eb="12">
      <t>シャ</t>
    </rPh>
    <rPh sb="28" eb="30">
      <t>サクセイ</t>
    </rPh>
    <phoneticPr fontId="23"/>
  </si>
  <si>
    <t>被保険者証印刷用リスト出力</t>
    <rPh sb="11" eb="13">
      <t>シュツリョク</t>
    </rPh>
    <phoneticPr fontId="23"/>
  </si>
  <si>
    <t>午前9：00</t>
    <rPh sb="0" eb="2">
      <t>ゴゼン</t>
    </rPh>
    <phoneticPr fontId="23"/>
  </si>
  <si>
    <t>送付先情報更新リスト確認・被保険者証印刷用リスト確認、証作成、履歴処理</t>
    <rPh sb="10" eb="12">
      <t>カクニン</t>
    </rPh>
    <rPh sb="13" eb="17">
      <t>ヒホケンシャ</t>
    </rPh>
    <rPh sb="28" eb="30">
      <t>サクセイ</t>
    </rPh>
    <rPh sb="31" eb="33">
      <t>リレキ</t>
    </rPh>
    <rPh sb="33" eb="35">
      <t>ショリ</t>
    </rPh>
    <phoneticPr fontId="23"/>
  </si>
  <si>
    <t>広域内転居者、公費、受給終了日確認</t>
  </si>
  <si>
    <t>広域内転出者の公費入力確認・広域連合への報告書作成</t>
    <rPh sb="3" eb="5">
      <t>テンシュツ</t>
    </rPh>
    <rPh sb="5" eb="6">
      <t>シャ</t>
    </rPh>
    <rPh sb="9" eb="11">
      <t>ニュウリョク</t>
    </rPh>
    <rPh sb="14" eb="16">
      <t>コウイキ</t>
    </rPh>
    <rPh sb="16" eb="18">
      <t>レンゴウ</t>
    </rPh>
    <rPh sb="20" eb="22">
      <t>ホウコク</t>
    </rPh>
    <rPh sb="22" eb="23">
      <t>ショ</t>
    </rPh>
    <rPh sb="23" eb="25">
      <t>サクセイ</t>
    </rPh>
    <phoneticPr fontId="23"/>
  </si>
  <si>
    <t>被保険者への通知</t>
  </si>
  <si>
    <t>公費資格の得喪情報のシステム入力</t>
  </si>
  <si>
    <t>報告期限の前日10：00</t>
    <rPh sb="0" eb="2">
      <t>ホウコク</t>
    </rPh>
    <rPh sb="2" eb="4">
      <t>キゲン</t>
    </rPh>
    <rPh sb="5" eb="7">
      <t>ゼンジツ</t>
    </rPh>
    <phoneticPr fontId="23"/>
  </si>
  <si>
    <t>公費資格情報の修正入力分報告書作成</t>
  </si>
  <si>
    <t>公費資格情報と公費受給者リストとのデータ照合</t>
    <rPh sb="4" eb="6">
      <t>ジョウホウ</t>
    </rPh>
    <rPh sb="7" eb="9">
      <t>コウヒ</t>
    </rPh>
    <rPh sb="9" eb="12">
      <t>ジュキュウシャ</t>
    </rPh>
    <phoneticPr fontId="23"/>
  </si>
  <si>
    <t>週次</t>
    <rPh sb="0" eb="1">
      <t>シュウ</t>
    </rPh>
    <rPh sb="1" eb="2">
      <t>ジ</t>
    </rPh>
    <phoneticPr fontId="23"/>
  </si>
  <si>
    <t>認定結果通知対象者データ確認</t>
  </si>
  <si>
    <t>認定結果通知基準収入額認定者証交付通知</t>
  </si>
  <si>
    <t>短期証交付者滞納解消リスト突合証交付</t>
    <rPh sb="0" eb="2">
      <t>タンキ</t>
    </rPh>
    <rPh sb="2" eb="3">
      <t>ショウ</t>
    </rPh>
    <rPh sb="3" eb="5">
      <t>コウフ</t>
    </rPh>
    <rPh sb="5" eb="6">
      <t>シャ</t>
    </rPh>
    <rPh sb="6" eb="8">
      <t>タイノウ</t>
    </rPh>
    <rPh sb="8" eb="10">
      <t>カイショウ</t>
    </rPh>
    <rPh sb="13" eb="15">
      <t>トツゴウ</t>
    </rPh>
    <rPh sb="15" eb="16">
      <t>ショウ</t>
    </rPh>
    <rPh sb="16" eb="18">
      <t>コウフ</t>
    </rPh>
    <phoneticPr fontId="23"/>
  </si>
  <si>
    <t>年齢到達者の住基・広域データ照合</t>
  </si>
  <si>
    <t>データ出力日の月末</t>
    <rPh sb="3" eb="5">
      <t>シュツリョク</t>
    </rPh>
    <rPh sb="5" eb="6">
      <t>ヒ</t>
    </rPh>
    <rPh sb="7" eb="9">
      <t>ゲツマツ</t>
    </rPh>
    <phoneticPr fontId="23"/>
  </si>
  <si>
    <t>年齢到達者の住基・広域データ・修正作業</t>
    <rPh sb="15" eb="17">
      <t>シュウセイ</t>
    </rPh>
    <rPh sb="17" eb="19">
      <t>サギョウ</t>
    </rPh>
    <phoneticPr fontId="23"/>
  </si>
  <si>
    <t>適用除外者管理（生保の開始・廃止）</t>
    <rPh sb="0" eb="2">
      <t>テキヨウ</t>
    </rPh>
    <rPh sb="2" eb="4">
      <t>ジョガイ</t>
    </rPh>
    <rPh sb="4" eb="5">
      <t>シャ</t>
    </rPh>
    <rPh sb="5" eb="7">
      <t>カンリ</t>
    </rPh>
    <rPh sb="8" eb="10">
      <t>セイホ</t>
    </rPh>
    <rPh sb="11" eb="13">
      <t>カイシ</t>
    </rPh>
    <rPh sb="14" eb="16">
      <t>ハイシ</t>
    </rPh>
    <phoneticPr fontId="23"/>
  </si>
  <si>
    <t>送達</t>
    <rPh sb="0" eb="2">
      <t>ソウタツ</t>
    </rPh>
    <phoneticPr fontId="23"/>
  </si>
  <si>
    <t>書類チェック</t>
    <rPh sb="0" eb="2">
      <t>ショルイ</t>
    </rPh>
    <phoneticPr fontId="23"/>
  </si>
  <si>
    <t>金～木曜日分を金曜の13：00</t>
    <rPh sb="0" eb="1">
      <t>キン</t>
    </rPh>
    <rPh sb="2" eb="5">
      <t>モクヨウビ</t>
    </rPh>
    <rPh sb="5" eb="6">
      <t>ブン</t>
    </rPh>
    <rPh sb="7" eb="9">
      <t>キンヨウ</t>
    </rPh>
    <phoneticPr fontId="23"/>
  </si>
  <si>
    <t>1月～7月合算あり</t>
    <rPh sb="1" eb="2">
      <t>ガツ</t>
    </rPh>
    <rPh sb="4" eb="5">
      <t>ガツ</t>
    </rPh>
    <rPh sb="5" eb="7">
      <t>ガッサン</t>
    </rPh>
    <phoneticPr fontId="23"/>
  </si>
  <si>
    <t>送達リスト作成</t>
  </si>
  <si>
    <t>送付書類の取りまとめ</t>
    <rPh sb="0" eb="2">
      <t>ソウフ</t>
    </rPh>
    <rPh sb="2" eb="4">
      <t>ショルイ</t>
    </rPh>
    <rPh sb="5" eb="6">
      <t>ト</t>
    </rPh>
    <phoneticPr fontId="23"/>
  </si>
  <si>
    <t>送付票添付</t>
    <rPh sb="0" eb="2">
      <t>ソウフ</t>
    </rPh>
    <rPh sb="2" eb="3">
      <t>ヒョウ</t>
    </rPh>
    <rPh sb="3" eb="5">
      <t>テンプ</t>
    </rPh>
    <phoneticPr fontId="23"/>
  </si>
  <si>
    <t>引継</t>
    <rPh sb="0" eb="2">
      <t>ヒキツ</t>
    </rPh>
    <phoneticPr fontId="23"/>
  </si>
  <si>
    <t>審査・照合</t>
    <rPh sb="0" eb="2">
      <t>シンサ</t>
    </rPh>
    <rPh sb="3" eb="5">
      <t>ショウゴウ</t>
    </rPh>
    <phoneticPr fontId="23"/>
  </si>
  <si>
    <t>発送、郵便局への差出</t>
    <rPh sb="0" eb="2">
      <t>ハッソウ</t>
    </rPh>
    <rPh sb="3" eb="6">
      <t>ユウビンキョク</t>
    </rPh>
    <rPh sb="8" eb="10">
      <t>サシダシ</t>
    </rPh>
    <phoneticPr fontId="23"/>
  </si>
  <si>
    <t>金～木曜日分を金曜中</t>
    <rPh sb="9" eb="10">
      <t>チュウ</t>
    </rPh>
    <phoneticPr fontId="23"/>
  </si>
  <si>
    <t>書類整理</t>
  </si>
  <si>
    <t>広域連合・他団体からの照会・修正入力</t>
    <rPh sb="5" eb="6">
      <t>タ</t>
    </rPh>
    <rPh sb="6" eb="8">
      <t>ダンタイ</t>
    </rPh>
    <phoneticPr fontId="23"/>
  </si>
  <si>
    <t>郵便物の受取、整理、引渡、不着郵便物の管理</t>
    <rPh sb="4" eb="6">
      <t>ウケト</t>
    </rPh>
    <rPh sb="19" eb="21">
      <t>カンリ</t>
    </rPh>
    <phoneticPr fontId="23"/>
  </si>
  <si>
    <t>被保険者証等の回収入力</t>
    <rPh sb="0" eb="1">
      <t>ヒ</t>
    </rPh>
    <rPh sb="1" eb="4">
      <t>ホケンシャ</t>
    </rPh>
    <rPh sb="4" eb="5">
      <t>ショウ</t>
    </rPh>
    <rPh sb="5" eb="6">
      <t>トウ</t>
    </rPh>
    <rPh sb="7" eb="9">
      <t>カイシュウ</t>
    </rPh>
    <rPh sb="9" eb="11">
      <t>ニュウリョク</t>
    </rPh>
    <phoneticPr fontId="23"/>
  </si>
  <si>
    <t>証の台紙管理・申請書・封筒・パンフレット、窓口で使用する事務用品の在庫管理</t>
    <rPh sb="0" eb="1">
      <t>ショウ</t>
    </rPh>
    <rPh sb="2" eb="4">
      <t>ダイシ</t>
    </rPh>
    <rPh sb="4" eb="6">
      <t>カンリ</t>
    </rPh>
    <rPh sb="7" eb="9">
      <t>シンセイ</t>
    </rPh>
    <rPh sb="9" eb="10">
      <t>ショ</t>
    </rPh>
    <rPh sb="11" eb="13">
      <t>フウトウ</t>
    </rPh>
    <rPh sb="33" eb="35">
      <t>ザイコ</t>
    </rPh>
    <rPh sb="35" eb="37">
      <t>カンリ</t>
    </rPh>
    <phoneticPr fontId="23"/>
  </si>
  <si>
    <t>月末、年度末</t>
    <rPh sb="0" eb="2">
      <t>ゲツマツ</t>
    </rPh>
    <rPh sb="3" eb="6">
      <t>ネンドマツ</t>
    </rPh>
    <phoneticPr fontId="23"/>
  </si>
  <si>
    <t>通知があった日</t>
    <rPh sb="0" eb="2">
      <t>ツウチ</t>
    </rPh>
    <rPh sb="6" eb="7">
      <t>ヒ</t>
    </rPh>
    <phoneticPr fontId="23"/>
  </si>
  <si>
    <t>毎月末</t>
    <rPh sb="0" eb="2">
      <t>マイツキ</t>
    </rPh>
    <rPh sb="2" eb="3">
      <t>スエ</t>
    </rPh>
    <phoneticPr fontId="23"/>
  </si>
  <si>
    <t>高額療養費受付（年間外来合算を含む）　</t>
    <phoneticPr fontId="23"/>
  </si>
  <si>
    <t>県内（広域内）転入受付</t>
    <rPh sb="0" eb="2">
      <t>ケンナイ</t>
    </rPh>
    <rPh sb="3" eb="5">
      <t>コウイキ</t>
    </rPh>
    <rPh sb="5" eb="6">
      <t>ナイ</t>
    </rPh>
    <phoneticPr fontId="23"/>
  </si>
  <si>
    <t>県外（広域外）転入受付</t>
    <rPh sb="0" eb="2">
      <t>ケンガイ</t>
    </rPh>
    <rPh sb="3" eb="5">
      <t>コウイキ</t>
    </rPh>
    <rPh sb="5" eb="6">
      <t>ガイ</t>
    </rPh>
    <phoneticPr fontId="23"/>
  </si>
  <si>
    <t>県外（広域外）転出受付（住所地特例者以外）</t>
    <phoneticPr fontId="23"/>
  </si>
  <si>
    <t>勧奨通知封入（職権適用以外）</t>
    <rPh sb="4" eb="6">
      <t>フウニュウ</t>
    </rPh>
    <rPh sb="7" eb="9">
      <t>ショッケン</t>
    </rPh>
    <rPh sb="9" eb="11">
      <t>テキヨウ</t>
    </rPh>
    <rPh sb="11" eb="13">
      <t>イガイ</t>
    </rPh>
    <phoneticPr fontId="23"/>
  </si>
  <si>
    <t>勧奨通知発送（職権適用以外）</t>
    <rPh sb="0" eb="2">
      <t>カンショウ</t>
    </rPh>
    <rPh sb="2" eb="4">
      <t>ツウチ</t>
    </rPh>
    <rPh sb="4" eb="6">
      <t>ハッソウ</t>
    </rPh>
    <phoneticPr fontId="23"/>
  </si>
  <si>
    <t>申請書の記入・提出（職権適用以外）</t>
    <rPh sb="0" eb="3">
      <t>シンセイショ</t>
    </rPh>
    <rPh sb="4" eb="6">
      <t>キニュウ</t>
    </rPh>
    <rPh sb="7" eb="9">
      <t>テイシュツ</t>
    </rPh>
    <phoneticPr fontId="23"/>
  </si>
  <si>
    <t>申請書記入説明・記入（職権適用以外）</t>
    <phoneticPr fontId="23"/>
  </si>
  <si>
    <t>受付・必要書類確認（職権適用以外）</t>
    <rPh sb="0" eb="2">
      <t>ウケツ</t>
    </rPh>
    <phoneticPr fontId="23"/>
  </si>
  <si>
    <t>負担割合と差額支給申請についての説明（職権適用以外）</t>
    <rPh sb="0" eb="2">
      <t>フタン</t>
    </rPh>
    <rPh sb="2" eb="4">
      <t>ワリアイ</t>
    </rPh>
    <rPh sb="5" eb="7">
      <t>サガク</t>
    </rPh>
    <rPh sb="7" eb="9">
      <t>シキュウ</t>
    </rPh>
    <rPh sb="9" eb="11">
      <t>シンセイ</t>
    </rPh>
    <phoneticPr fontId="23"/>
  </si>
  <si>
    <t>１件当たり
処理時間</t>
    <phoneticPr fontId="23"/>
  </si>
  <si>
    <t>A</t>
    <phoneticPr fontId="23"/>
  </si>
  <si>
    <t>住記異動者処理（死亡・転出等入力）</t>
    <phoneticPr fontId="23"/>
  </si>
  <si>
    <t>証交付履歴、短期証、資格証確認</t>
    <phoneticPr fontId="23"/>
  </si>
  <si>
    <t>無効告示用エクセルファイル入力</t>
    <phoneticPr fontId="23"/>
  </si>
  <si>
    <t>調査・決裁</t>
    <phoneticPr fontId="23"/>
  </si>
  <si>
    <t>バッチによる資格証印刷</t>
    <rPh sb="6" eb="8">
      <t>シカク</t>
    </rPh>
    <rPh sb="8" eb="9">
      <t>ショウ</t>
    </rPh>
    <rPh sb="9" eb="11">
      <t>インサツ</t>
    </rPh>
    <phoneticPr fontId="23"/>
  </si>
  <si>
    <t>チラシ印刷、封入、件数確認</t>
    <phoneticPr fontId="23"/>
  </si>
  <si>
    <t>軽減可否判断</t>
    <phoneticPr fontId="23"/>
  </si>
  <si>
    <t>保険料説明</t>
    <phoneticPr fontId="23"/>
  </si>
  <si>
    <t>限度額認定証、標準負担額減額認定証交付</t>
    <phoneticPr fontId="23"/>
  </si>
  <si>
    <t>システム入力</t>
    <phoneticPr fontId="23"/>
  </si>
  <si>
    <t>B</t>
    <phoneticPr fontId="23"/>
  </si>
  <si>
    <t>高額療養費申請</t>
    <phoneticPr fontId="23"/>
  </si>
  <si>
    <t>勧奨通知確認</t>
    <phoneticPr fontId="23"/>
  </si>
  <si>
    <t>勧奨通知封入・発送</t>
    <phoneticPr fontId="23"/>
  </si>
  <si>
    <t>申請書記入説明</t>
    <phoneticPr fontId="23"/>
  </si>
  <si>
    <t>入力確認、決裁、支給</t>
    <phoneticPr fontId="23"/>
  </si>
  <si>
    <t>食事療養標準負担額減額差額支給申請</t>
    <phoneticPr fontId="23"/>
  </si>
  <si>
    <t>決裁、支給決定、決定通知送付、支給、支払消込</t>
    <phoneticPr fontId="23"/>
  </si>
  <si>
    <t>療養費（全額自己負担）給付費申請
（社保使用による申請、特別療養費含む）</t>
    <phoneticPr fontId="23"/>
  </si>
  <si>
    <t>返納金（資格喪失後受診）</t>
    <phoneticPr fontId="23"/>
  </si>
  <si>
    <t>返納金窓口納付対応（納付案内、レセプト受渡し、他保険者への療養費申請案内）</t>
    <phoneticPr fontId="23"/>
  </si>
  <si>
    <t>返納金窓口納付対応（市金庫休止時領収、レセプト交付）</t>
    <phoneticPr fontId="23"/>
  </si>
  <si>
    <t>返納金窓口納付対応（市金庫休止時領収）</t>
    <phoneticPr fontId="23"/>
  </si>
  <si>
    <t>C</t>
    <phoneticPr fontId="23"/>
  </si>
  <si>
    <t>3</t>
    <phoneticPr fontId="23"/>
  </si>
  <si>
    <t>4</t>
    <phoneticPr fontId="23"/>
  </si>
  <si>
    <t>5</t>
    <phoneticPr fontId="23"/>
  </si>
  <si>
    <t>6</t>
    <phoneticPr fontId="23"/>
  </si>
  <si>
    <t>7</t>
    <phoneticPr fontId="23"/>
  </si>
  <si>
    <t>8</t>
    <phoneticPr fontId="23"/>
  </si>
  <si>
    <t>9</t>
    <phoneticPr fontId="23"/>
  </si>
  <si>
    <t>1</t>
    <phoneticPr fontId="23"/>
  </si>
  <si>
    <t>2</t>
    <phoneticPr fontId="23"/>
  </si>
  <si>
    <t>5</t>
    <phoneticPr fontId="23"/>
  </si>
  <si>
    <t>10</t>
    <phoneticPr fontId="23"/>
  </si>
  <si>
    <t>11</t>
    <phoneticPr fontId="23"/>
  </si>
  <si>
    <t>申請書・記録簿の送付</t>
    <phoneticPr fontId="23"/>
  </si>
  <si>
    <t>医療費通知・不送付申出</t>
    <phoneticPr fontId="23"/>
  </si>
  <si>
    <t>申請書の納品</t>
    <phoneticPr fontId="23"/>
  </si>
  <si>
    <t>抜き取りの受付・登録</t>
    <phoneticPr fontId="23"/>
  </si>
  <si>
    <t>医療費通知・発送</t>
    <phoneticPr fontId="23"/>
  </si>
  <si>
    <t>医療費通知受け取り、運搬</t>
    <phoneticPr fontId="23"/>
  </si>
  <si>
    <t>抜き取り</t>
    <phoneticPr fontId="23"/>
  </si>
  <si>
    <t>3</t>
    <phoneticPr fontId="23"/>
  </si>
  <si>
    <t>4</t>
    <phoneticPr fontId="23"/>
  </si>
  <si>
    <t>医療費通知・再交付</t>
    <phoneticPr fontId="23"/>
  </si>
  <si>
    <t>D</t>
    <phoneticPr fontId="23"/>
  </si>
  <si>
    <t>合計</t>
    <phoneticPr fontId="23"/>
  </si>
  <si>
    <t>１件当たり
処理時間</t>
    <phoneticPr fontId="23"/>
  </si>
  <si>
    <t>A</t>
    <phoneticPr fontId="23"/>
  </si>
  <si>
    <t>葬祭費申請受付</t>
    <phoneticPr fontId="23"/>
  </si>
  <si>
    <t>窓口対応終了</t>
    <phoneticPr fontId="23"/>
  </si>
  <si>
    <t>データ入力</t>
    <phoneticPr fontId="23"/>
  </si>
  <si>
    <t>療養費（補装具・一般診療・海外療養費等）受付　　</t>
    <phoneticPr fontId="23"/>
  </si>
  <si>
    <t>窓口対応終了</t>
    <phoneticPr fontId="23"/>
  </si>
  <si>
    <t>データ入力</t>
    <phoneticPr fontId="23"/>
  </si>
  <si>
    <t>療養費（食事療養標準負担額減額差額支給申請）受付</t>
    <phoneticPr fontId="23"/>
  </si>
  <si>
    <t>療養費（負担割合差額支給申請）受付　　</t>
    <phoneticPr fontId="23"/>
  </si>
  <si>
    <t>申請書の記入・提出</t>
    <phoneticPr fontId="23"/>
  </si>
  <si>
    <t>第三者行為による傷病の届け出</t>
    <phoneticPr fontId="23"/>
  </si>
  <si>
    <t>届出勧奨対象者の対応
（対象者抽出・メモ登録・情報提供）</t>
    <phoneticPr fontId="23"/>
  </si>
  <si>
    <t>被保険者証の更新業務</t>
    <phoneticPr fontId="23"/>
  </si>
  <si>
    <t>C</t>
    <phoneticPr fontId="23"/>
  </si>
  <si>
    <t>A-1-6と同数</t>
    <rPh sb="6" eb="8">
      <t>ドウスウ</t>
    </rPh>
    <phoneticPr fontId="23"/>
  </si>
  <si>
    <t>後期高齢者医療資格取得・喪失
（障害認定）</t>
    <phoneticPr fontId="23"/>
  </si>
  <si>
    <t>後期高齢者医療資格取得・喪失（生保）</t>
    <phoneticPr fontId="23"/>
  </si>
  <si>
    <t>被保険者証交付</t>
    <phoneticPr fontId="23"/>
  </si>
  <si>
    <t>市内転居受付</t>
    <phoneticPr fontId="23"/>
  </si>
  <si>
    <t>前住所地の確認</t>
    <phoneticPr fontId="23"/>
  </si>
  <si>
    <t>書類の回収</t>
    <phoneticPr fontId="23"/>
  </si>
  <si>
    <t>県内転出（広域内転居）受付</t>
    <phoneticPr fontId="23"/>
  </si>
  <si>
    <t>書類整理・保管</t>
    <phoneticPr fontId="23"/>
  </si>
  <si>
    <t>書類整理</t>
    <phoneticPr fontId="23"/>
  </si>
  <si>
    <t>県外（広域外）転出受付（住所地特例者）</t>
    <phoneticPr fontId="23"/>
  </si>
  <si>
    <t>被保険者証送付</t>
    <phoneticPr fontId="23"/>
  </si>
  <si>
    <t>被扶養者届</t>
    <phoneticPr fontId="23"/>
  </si>
  <si>
    <t>届出書受付・確認、保険料担当への引継</t>
    <phoneticPr fontId="23"/>
  </si>
  <si>
    <t>システム入力</t>
    <phoneticPr fontId="23"/>
  </si>
  <si>
    <t>市民税課との連携・データ抽出</t>
    <phoneticPr fontId="23"/>
  </si>
  <si>
    <t>限度額・減額認定証の交付</t>
    <phoneticPr fontId="23"/>
  </si>
  <si>
    <t>交付可否判断</t>
    <phoneticPr fontId="23"/>
  </si>
  <si>
    <t>申請書記入説明・記入</t>
    <phoneticPr fontId="23"/>
  </si>
  <si>
    <t>必要書類確認</t>
    <phoneticPr fontId="23"/>
  </si>
  <si>
    <t>資格情報修正
（日次処理分）</t>
    <phoneticPr fontId="23"/>
  </si>
  <si>
    <t>保険料係との連携</t>
    <phoneticPr fontId="23"/>
  </si>
  <si>
    <t>資格情報修正
（月次、週次処理分）</t>
    <phoneticPr fontId="23"/>
  </si>
  <si>
    <t>D</t>
    <phoneticPr fontId="23"/>
  </si>
  <si>
    <t>広域連合への送達事務</t>
    <phoneticPr fontId="23"/>
  </si>
  <si>
    <t>送達書類コピー</t>
    <phoneticPr fontId="23"/>
  </si>
  <si>
    <t>金～木曜日分を金曜の14：00</t>
    <phoneticPr fontId="23"/>
  </si>
  <si>
    <t>E</t>
    <phoneticPr fontId="23"/>
  </si>
  <si>
    <t>電話対応</t>
    <phoneticPr fontId="23"/>
  </si>
  <si>
    <t>合計</t>
    <phoneticPr fontId="23"/>
  </si>
  <si>
    <t>保険年金課窓口等業務【年金関連事務】</t>
    <rPh sb="0" eb="2">
      <t>ホケン</t>
    </rPh>
    <rPh sb="2" eb="4">
      <t>ネンキン</t>
    </rPh>
    <rPh sb="4" eb="5">
      <t>カ</t>
    </rPh>
    <rPh sb="5" eb="7">
      <t>マドグチ</t>
    </rPh>
    <rPh sb="7" eb="8">
      <t>トウ</t>
    </rPh>
    <rPh sb="8" eb="10">
      <t>ギョウム</t>
    </rPh>
    <rPh sb="11" eb="13">
      <t>ネンキン</t>
    </rPh>
    <rPh sb="13" eb="15">
      <t>カンレン</t>
    </rPh>
    <phoneticPr fontId="27"/>
  </si>
  <si>
    <t>１件当たり
処理時間</t>
    <phoneticPr fontId="23"/>
  </si>
  <si>
    <t>A</t>
    <phoneticPr fontId="23"/>
  </si>
  <si>
    <t>適用に関する業務</t>
    <rPh sb="0" eb="2">
      <t>テキヨウ</t>
    </rPh>
    <rPh sb="3" eb="4">
      <t>カン</t>
    </rPh>
    <rPh sb="6" eb="8">
      <t>ギョウム</t>
    </rPh>
    <phoneticPr fontId="23"/>
  </si>
  <si>
    <t>国民年金適用・種別変更</t>
    <phoneticPr fontId="23"/>
  </si>
  <si>
    <t>必要書類記入</t>
    <rPh sb="4" eb="6">
      <t>キニュウ</t>
    </rPh>
    <phoneticPr fontId="23"/>
  </si>
  <si>
    <t>届出書受付・確認</t>
    <rPh sb="3" eb="5">
      <t>ウケツケ</t>
    </rPh>
    <rPh sb="6" eb="8">
      <t>カクニン</t>
    </rPh>
    <phoneticPr fontId="23"/>
  </si>
  <si>
    <t>システム入力、確認</t>
    <rPh sb="7" eb="9">
      <t>カクニン</t>
    </rPh>
    <phoneticPr fontId="23"/>
  </si>
  <si>
    <t>月～金分を金曜日の17：15</t>
    <rPh sb="0" eb="1">
      <t>ゲツ</t>
    </rPh>
    <rPh sb="2" eb="3">
      <t>キン</t>
    </rPh>
    <rPh sb="3" eb="4">
      <t>ブン</t>
    </rPh>
    <rPh sb="5" eb="8">
      <t>キンヨウビ</t>
    </rPh>
    <phoneticPr fontId="23"/>
  </si>
  <si>
    <t>任意加入（高齢任意）</t>
    <phoneticPr fontId="23"/>
  </si>
  <si>
    <t>事務</t>
    <phoneticPr fontId="23"/>
  </si>
  <si>
    <t>任意加入（在外任意加入）</t>
    <phoneticPr fontId="23"/>
  </si>
  <si>
    <t>各種変更届</t>
    <phoneticPr fontId="23"/>
  </si>
  <si>
    <t>年金種別の確認</t>
    <rPh sb="0" eb="2">
      <t>ネンキン</t>
    </rPh>
    <rPh sb="2" eb="4">
      <t>シュベツ</t>
    </rPh>
    <rPh sb="5" eb="7">
      <t>カクニン</t>
    </rPh>
    <phoneticPr fontId="23"/>
  </si>
  <si>
    <t>国民年金第1号被保険者の届出書受付・確認</t>
    <rPh sb="4" eb="5">
      <t>ダイ</t>
    </rPh>
    <rPh sb="6" eb="7">
      <t>ゴウ</t>
    </rPh>
    <rPh sb="15" eb="17">
      <t>ウケツケ</t>
    </rPh>
    <rPh sb="18" eb="20">
      <t>カクニン</t>
    </rPh>
    <phoneticPr fontId="23"/>
  </si>
  <si>
    <t>付加保険料加入申出</t>
    <phoneticPr fontId="23"/>
  </si>
  <si>
    <t>申出書記入</t>
    <phoneticPr fontId="23"/>
  </si>
  <si>
    <t>受付・確認</t>
    <rPh sb="0" eb="2">
      <t>ウケツ</t>
    </rPh>
    <phoneticPr fontId="23"/>
  </si>
  <si>
    <t>B</t>
    <phoneticPr fontId="23"/>
  </si>
  <si>
    <t>免除に関する業務</t>
    <rPh sb="0" eb="2">
      <t>メンジョ</t>
    </rPh>
    <rPh sb="3" eb="4">
      <t>カン</t>
    </rPh>
    <rPh sb="6" eb="8">
      <t>ギョウム</t>
    </rPh>
    <phoneticPr fontId="23"/>
  </si>
  <si>
    <t>法定免除該当（消滅）届出</t>
    <phoneticPr fontId="23"/>
  </si>
  <si>
    <t>届出書の記入</t>
    <rPh sb="0" eb="3">
      <t>トドケデショ</t>
    </rPh>
    <rPh sb="4" eb="6">
      <t>キニュウ</t>
    </rPh>
    <phoneticPr fontId="23"/>
  </si>
  <si>
    <t>申請免除，納付猶予，学生納付特例</t>
    <phoneticPr fontId="23"/>
  </si>
  <si>
    <t>新規付番者の免除申請</t>
    <phoneticPr fontId="23"/>
  </si>
  <si>
    <t>申請書記入</t>
    <phoneticPr fontId="23"/>
  </si>
  <si>
    <t>産前産後の免除申請</t>
    <phoneticPr fontId="23"/>
  </si>
  <si>
    <t>届書記入</t>
    <rPh sb="0" eb="2">
      <t>トドケショ</t>
    </rPh>
    <rPh sb="2" eb="4">
      <t>キニュウ</t>
    </rPh>
    <phoneticPr fontId="23"/>
  </si>
  <si>
    <t>前週木～今週水曜日分を同水曜日の17：00</t>
    <rPh sb="0" eb="2">
      <t>ゼンシュウ</t>
    </rPh>
    <rPh sb="2" eb="3">
      <t>キ</t>
    </rPh>
    <rPh sb="4" eb="6">
      <t>コンシュウ</t>
    </rPh>
    <rPh sb="6" eb="7">
      <t>ミズ</t>
    </rPh>
    <rPh sb="7" eb="8">
      <t>ヨウ</t>
    </rPh>
    <rPh sb="8" eb="9">
      <t>ヒ</t>
    </rPh>
    <rPh sb="9" eb="10">
      <t>ブン</t>
    </rPh>
    <rPh sb="11" eb="12">
      <t>ドウ</t>
    </rPh>
    <rPh sb="12" eb="14">
      <t>スイヨウ</t>
    </rPh>
    <phoneticPr fontId="23"/>
  </si>
  <si>
    <t>C</t>
    <phoneticPr fontId="23"/>
  </si>
  <si>
    <t>必要書類記入、提出</t>
    <rPh sb="0" eb="2">
      <t>ヒツヨウ</t>
    </rPh>
    <rPh sb="2" eb="4">
      <t>ショルイ</t>
    </rPh>
    <rPh sb="4" eb="6">
      <t>キニュウ</t>
    </rPh>
    <rPh sb="7" eb="9">
      <t>テイシュツ</t>
    </rPh>
    <phoneticPr fontId="23"/>
  </si>
  <si>
    <t>請求の可否を確認</t>
    <rPh sb="3" eb="5">
      <t>カヒ</t>
    </rPh>
    <rPh sb="6" eb="8">
      <t>カクニン</t>
    </rPh>
    <phoneticPr fontId="23"/>
  </si>
  <si>
    <t>請求書の記入・提出</t>
    <rPh sb="7" eb="9">
      <t>テイシュツ</t>
    </rPh>
    <phoneticPr fontId="23"/>
  </si>
  <si>
    <t>障害年金給付加算
（障害基礎）</t>
    <rPh sb="10" eb="12">
      <t>ショウガイ</t>
    </rPh>
    <rPh sb="12" eb="14">
      <t>キソ</t>
    </rPh>
    <phoneticPr fontId="23"/>
  </si>
  <si>
    <t>障害給付額改定請求
（障害基礎）</t>
    <rPh sb="11" eb="13">
      <t>ショウガイ</t>
    </rPh>
    <rPh sb="13" eb="15">
      <t>キソ</t>
    </rPh>
    <phoneticPr fontId="23"/>
  </si>
  <si>
    <t xml:space="preserve">老齢・障害給付受給権者支給停止事由消滅届
</t>
    <phoneticPr fontId="23"/>
  </si>
  <si>
    <t>障害基礎年金現況届（診断書）</t>
    <phoneticPr fontId="23"/>
  </si>
  <si>
    <t>障害年金現況届（診断書）提出</t>
    <rPh sb="0" eb="2">
      <t>ショウガイ</t>
    </rPh>
    <rPh sb="2" eb="4">
      <t>ネンキン</t>
    </rPh>
    <rPh sb="4" eb="6">
      <t>ゲンキョウ</t>
    </rPh>
    <rPh sb="6" eb="7">
      <t>トドケ</t>
    </rPh>
    <rPh sb="8" eb="11">
      <t>シンダンショ</t>
    </rPh>
    <rPh sb="12" eb="14">
      <t>テイシュツ</t>
    </rPh>
    <phoneticPr fontId="23"/>
  </si>
  <si>
    <t>死亡届・未支給請求</t>
    <phoneticPr fontId="23"/>
  </si>
  <si>
    <t>死亡一時金</t>
    <rPh sb="2" eb="5">
      <t>イチジキン</t>
    </rPh>
    <phoneticPr fontId="23"/>
  </si>
  <si>
    <t>寡婦年金</t>
    <rPh sb="0" eb="2">
      <t>カフ</t>
    </rPh>
    <rPh sb="2" eb="4">
      <t>ネンキン</t>
    </rPh>
    <phoneticPr fontId="23"/>
  </si>
  <si>
    <t>年金受給権者氏名・住所・受取機関変更届</t>
    <phoneticPr fontId="23"/>
  </si>
  <si>
    <t>届書の記入</t>
    <rPh sb="0" eb="2">
      <t>トドケショ</t>
    </rPh>
    <rPh sb="3" eb="5">
      <t>キニュウ</t>
    </rPh>
    <phoneticPr fontId="23"/>
  </si>
  <si>
    <t>確認</t>
    <rPh sb="0" eb="2">
      <t>カクニン</t>
    </rPh>
    <phoneticPr fontId="23"/>
  </si>
  <si>
    <t>年金受給権者（年金証書・改定通知書・振込通知書）再交付</t>
    <phoneticPr fontId="23"/>
  </si>
  <si>
    <t>年金生活者支援給付金</t>
    <phoneticPr fontId="23"/>
  </si>
  <si>
    <t>即時</t>
    <rPh sb="0" eb="1">
      <t>ソク</t>
    </rPh>
    <rPh sb="1" eb="2">
      <t>ジ</t>
    </rPh>
    <phoneticPr fontId="23"/>
  </si>
  <si>
    <t>受付・確認</t>
    <rPh sb="0" eb="2">
      <t>ウケツ</t>
    </rPh>
    <rPh sb="3" eb="5">
      <t>カクニン</t>
    </rPh>
    <phoneticPr fontId="23"/>
  </si>
  <si>
    <t>D</t>
    <phoneticPr fontId="23"/>
  </si>
  <si>
    <t>協力連携</t>
    <rPh sb="0" eb="2">
      <t>キョウリョク</t>
    </rPh>
    <rPh sb="2" eb="4">
      <t>レンケイ</t>
    </rPh>
    <phoneticPr fontId="23"/>
  </si>
  <si>
    <t>納付督励・口座振替・前納・クレジットカード納付等の推進</t>
    <phoneticPr fontId="23"/>
  </si>
  <si>
    <t>受付、確認</t>
    <rPh sb="0" eb="2">
      <t>ウケツ</t>
    </rPh>
    <rPh sb="3" eb="5">
      <t>カクニン</t>
    </rPh>
    <phoneticPr fontId="23"/>
  </si>
  <si>
    <t>基礎年金番号通知書再交付申請</t>
    <rPh sb="0" eb="2">
      <t>キソ</t>
    </rPh>
    <rPh sb="2" eb="4">
      <t>ネンキン</t>
    </rPh>
    <rPh sb="4" eb="6">
      <t>バンゴウ</t>
    </rPh>
    <rPh sb="6" eb="9">
      <t>ツウチショ</t>
    </rPh>
    <phoneticPr fontId="23"/>
  </si>
  <si>
    <t>申請書記入</t>
    <phoneticPr fontId="23"/>
  </si>
  <si>
    <t>各種相談（窓口）</t>
  </si>
  <si>
    <t>相談内容の確認</t>
  </si>
  <si>
    <t>本人確認，履歴確認等</t>
  </si>
  <si>
    <t>制度内容説明、相談等</t>
    <phoneticPr fontId="23"/>
  </si>
  <si>
    <t>受付件数カウント</t>
    <rPh sb="0" eb="2">
      <t>ウケツ</t>
    </rPh>
    <rPh sb="2" eb="4">
      <t>ケンスウ</t>
    </rPh>
    <phoneticPr fontId="23"/>
  </si>
  <si>
    <t>電話相談</t>
  </si>
  <si>
    <t>履歴確認</t>
  </si>
  <si>
    <t>説明</t>
  </si>
  <si>
    <t>電話件数カウント</t>
    <rPh sb="0" eb="2">
      <t>デンワ</t>
    </rPh>
    <rPh sb="2" eb="4">
      <t>ケンスウ</t>
    </rPh>
    <phoneticPr fontId="23"/>
  </si>
  <si>
    <t>住所確認照会の回答</t>
    <rPh sb="0" eb="2">
      <t>ジュウショ</t>
    </rPh>
    <rPh sb="2" eb="4">
      <t>カクニン</t>
    </rPh>
    <rPh sb="4" eb="6">
      <t>ショウカイ</t>
    </rPh>
    <rPh sb="7" eb="9">
      <t>カイトウ</t>
    </rPh>
    <phoneticPr fontId="23"/>
  </si>
  <si>
    <t>年金機構、年金事務所から対象者受付</t>
    <rPh sb="0" eb="2">
      <t>ネンキン</t>
    </rPh>
    <rPh sb="2" eb="4">
      <t>キコウ</t>
    </rPh>
    <phoneticPr fontId="23"/>
  </si>
  <si>
    <t>対象者の所在の有無を確認、記入</t>
    <phoneticPr fontId="23"/>
  </si>
  <si>
    <t>提出日の2日前</t>
    <rPh sb="0" eb="2">
      <t>テイシュツ</t>
    </rPh>
    <rPh sb="2" eb="3">
      <t>ビ</t>
    </rPh>
    <rPh sb="5" eb="7">
      <t>ニチマエ</t>
    </rPh>
    <phoneticPr fontId="23"/>
  </si>
  <si>
    <t>進達リスト等のチェック</t>
  </si>
  <si>
    <t>回答書の修正</t>
    <rPh sb="0" eb="2">
      <t>カイトウ</t>
    </rPh>
    <rPh sb="2" eb="3">
      <t>ショ</t>
    </rPh>
    <rPh sb="4" eb="6">
      <t>シュウセイ</t>
    </rPh>
    <phoneticPr fontId="23"/>
  </si>
  <si>
    <t>起案・決裁</t>
    <rPh sb="0" eb="2">
      <t>キアン</t>
    </rPh>
    <rPh sb="3" eb="5">
      <t>ケッサイ</t>
    </rPh>
    <phoneticPr fontId="23"/>
  </si>
  <si>
    <t>提出日の１日前</t>
    <rPh sb="0" eb="2">
      <t>テイシュツ</t>
    </rPh>
    <rPh sb="2" eb="3">
      <t>ビ</t>
    </rPh>
    <rPh sb="5" eb="6">
      <t>ニチ</t>
    </rPh>
    <rPh sb="6" eb="7">
      <t>マエ</t>
    </rPh>
    <phoneticPr fontId="23"/>
  </si>
  <si>
    <t>回答書を日本年金機構又は年金事務所へ送付</t>
    <rPh sb="0" eb="3">
      <t>カイトウショ</t>
    </rPh>
    <rPh sb="4" eb="6">
      <t>ニホン</t>
    </rPh>
    <rPh sb="6" eb="8">
      <t>ネンキン</t>
    </rPh>
    <rPh sb="8" eb="10">
      <t>キコウ</t>
    </rPh>
    <rPh sb="10" eb="11">
      <t>マタ</t>
    </rPh>
    <phoneticPr fontId="23"/>
  </si>
  <si>
    <t>提出日の1日前</t>
    <rPh sb="0" eb="2">
      <t>テイシュツ</t>
    </rPh>
    <rPh sb="2" eb="3">
      <t>ビ</t>
    </rPh>
    <rPh sb="5" eb="6">
      <t>ニチ</t>
    </rPh>
    <phoneticPr fontId="23"/>
  </si>
  <si>
    <t>E</t>
    <phoneticPr fontId="23"/>
  </si>
  <si>
    <t>進達</t>
    <rPh sb="0" eb="2">
      <t>シンタツ</t>
    </rPh>
    <phoneticPr fontId="23"/>
  </si>
  <si>
    <t>週次</t>
    <rPh sb="0" eb="1">
      <t>シュウ</t>
    </rPh>
    <rPh sb="1" eb="2">
      <t>ツギ</t>
    </rPh>
    <phoneticPr fontId="23"/>
  </si>
  <si>
    <t>日本年金機構への進達事務</t>
    <phoneticPr fontId="23"/>
  </si>
  <si>
    <t>バッチ処理</t>
    <rPh sb="3" eb="5">
      <t>ショリ</t>
    </rPh>
    <phoneticPr fontId="23"/>
  </si>
  <si>
    <t>前週分を月曜日の17：00</t>
    <rPh sb="0" eb="2">
      <t>ゼンシュウ</t>
    </rPh>
    <rPh sb="2" eb="3">
      <t>ブン</t>
    </rPh>
    <rPh sb="4" eb="5">
      <t>ゲツ</t>
    </rPh>
    <rPh sb="5" eb="7">
      <t>ヨウビ</t>
    </rPh>
    <phoneticPr fontId="23"/>
  </si>
  <si>
    <t>一覧表処理、納品</t>
    <rPh sb="6" eb="8">
      <t>ノウヒン</t>
    </rPh>
    <phoneticPr fontId="23"/>
  </si>
  <si>
    <t>前週分を水曜日の17：00</t>
    <rPh sb="0" eb="2">
      <t>ゼンシュウ</t>
    </rPh>
    <rPh sb="2" eb="3">
      <t>ブン</t>
    </rPh>
    <rPh sb="4" eb="5">
      <t>ミズ</t>
    </rPh>
    <rPh sb="5" eb="7">
      <t>ヨウビ</t>
    </rPh>
    <phoneticPr fontId="23"/>
  </si>
  <si>
    <t>進達リスト等のチェック</t>
    <phoneticPr fontId="23"/>
  </si>
  <si>
    <t>前週分を木曜日の15：00</t>
    <phoneticPr fontId="23"/>
  </si>
  <si>
    <t>入力の修正、納品</t>
    <rPh sb="0" eb="2">
      <t>ニュウリョク</t>
    </rPh>
    <rPh sb="3" eb="5">
      <t>シュウセイ</t>
    </rPh>
    <rPh sb="6" eb="8">
      <t>ノウヒン</t>
    </rPh>
    <phoneticPr fontId="23"/>
  </si>
  <si>
    <t>前週分を木曜日の12：00</t>
    <phoneticPr fontId="23"/>
  </si>
  <si>
    <t>前週分を木曜日の13：00</t>
    <phoneticPr fontId="23"/>
  </si>
  <si>
    <t>進達（発送）</t>
    <rPh sb="3" eb="5">
      <t>ハッソウ</t>
    </rPh>
    <phoneticPr fontId="23"/>
  </si>
  <si>
    <t>前週分を木曜日14：00</t>
    <phoneticPr fontId="23"/>
  </si>
  <si>
    <t>F</t>
    <phoneticPr fontId="23"/>
  </si>
  <si>
    <t>その他</t>
    <rPh sb="2" eb="3">
      <t>ホカ</t>
    </rPh>
    <phoneticPr fontId="23"/>
  </si>
  <si>
    <t>随時、年度末までに</t>
    <rPh sb="0" eb="2">
      <t>ズイジ</t>
    </rPh>
    <rPh sb="3" eb="6">
      <t>ネンドマツ</t>
    </rPh>
    <phoneticPr fontId="23"/>
  </si>
  <si>
    <t>リストの入力及び記録確認</t>
    <rPh sb="4" eb="6">
      <t>ニュウリョク</t>
    </rPh>
    <rPh sb="6" eb="7">
      <t>オヨ</t>
    </rPh>
    <rPh sb="8" eb="10">
      <t>キロク</t>
    </rPh>
    <rPh sb="10" eb="12">
      <t>カクニン</t>
    </rPh>
    <phoneticPr fontId="23"/>
  </si>
  <si>
    <t>随時、受け取った翌月末までに</t>
    <rPh sb="0" eb="2">
      <t>ズイジ</t>
    </rPh>
    <rPh sb="3" eb="4">
      <t>ウ</t>
    </rPh>
    <rPh sb="5" eb="6">
      <t>ト</t>
    </rPh>
    <rPh sb="8" eb="11">
      <t>ヨクゲツマツ</t>
    </rPh>
    <phoneticPr fontId="23"/>
  </si>
  <si>
    <t>年金事務所、日本年金機構からの電話への対応</t>
    <rPh sb="0" eb="2">
      <t>ネンキン</t>
    </rPh>
    <rPh sb="2" eb="4">
      <t>ジム</t>
    </rPh>
    <rPh sb="4" eb="5">
      <t>ショ</t>
    </rPh>
    <rPh sb="6" eb="8">
      <t>ニホン</t>
    </rPh>
    <rPh sb="8" eb="10">
      <t>ネンキン</t>
    </rPh>
    <rPh sb="10" eb="12">
      <t>キコウ</t>
    </rPh>
    <rPh sb="15" eb="17">
      <t>デンワ</t>
    </rPh>
    <rPh sb="19" eb="21">
      <t>タイオウ</t>
    </rPh>
    <phoneticPr fontId="23"/>
  </si>
  <si>
    <t>制度改正等に伴う窓口対応方法の連絡</t>
    <rPh sb="4" eb="5">
      <t>トウ</t>
    </rPh>
    <rPh sb="6" eb="7">
      <t>トモナ</t>
    </rPh>
    <rPh sb="8" eb="10">
      <t>マドグチ</t>
    </rPh>
    <rPh sb="10" eb="12">
      <t>タイオウ</t>
    </rPh>
    <rPh sb="12" eb="14">
      <t>ホウホウ</t>
    </rPh>
    <rPh sb="15" eb="17">
      <t>レンラク</t>
    </rPh>
    <phoneticPr fontId="23"/>
  </si>
  <si>
    <t>制度改正等に伴う窓口対応方法の職員への周知</t>
    <rPh sb="4" eb="5">
      <t>トウ</t>
    </rPh>
    <rPh sb="6" eb="7">
      <t>トモナ</t>
    </rPh>
    <rPh sb="8" eb="10">
      <t>マドグチ</t>
    </rPh>
    <rPh sb="10" eb="12">
      <t>タイオウ</t>
    </rPh>
    <rPh sb="12" eb="14">
      <t>ホウホウ</t>
    </rPh>
    <rPh sb="15" eb="17">
      <t>ショクイン</t>
    </rPh>
    <rPh sb="19" eb="21">
      <t>シュウチ</t>
    </rPh>
    <phoneticPr fontId="23"/>
  </si>
  <si>
    <t>連絡後すみやかに</t>
    <rPh sb="0" eb="2">
      <t>レンラク</t>
    </rPh>
    <rPh sb="2" eb="3">
      <t>ゴ</t>
    </rPh>
    <phoneticPr fontId="23"/>
  </si>
  <si>
    <t>申請書（届出書）用紙、窓口で使用する事務用品の残数管理と補充</t>
    <rPh sb="0" eb="3">
      <t>シンセイショ</t>
    </rPh>
    <rPh sb="4" eb="6">
      <t>トドケデ</t>
    </rPh>
    <rPh sb="6" eb="7">
      <t>ショ</t>
    </rPh>
    <rPh sb="8" eb="10">
      <t>ヨウシ</t>
    </rPh>
    <rPh sb="11" eb="13">
      <t>マドグチ</t>
    </rPh>
    <rPh sb="14" eb="16">
      <t>シヨウ</t>
    </rPh>
    <rPh sb="18" eb="20">
      <t>ジム</t>
    </rPh>
    <rPh sb="20" eb="22">
      <t>ヨウヒン</t>
    </rPh>
    <rPh sb="23" eb="25">
      <t>ザンスウ</t>
    </rPh>
    <rPh sb="25" eb="27">
      <t>カンリ</t>
    </rPh>
    <rPh sb="28" eb="30">
      <t>ホジュウ</t>
    </rPh>
    <phoneticPr fontId="23"/>
  </si>
  <si>
    <t>毎月</t>
    <rPh sb="0" eb="2">
      <t>マイツキ</t>
    </rPh>
    <phoneticPr fontId="23"/>
  </si>
  <si>
    <t>システム入力（職権適用以外）</t>
    <phoneticPr fontId="23"/>
  </si>
  <si>
    <t>プラス10分てくてく運動（幸齢ウォーキング）申込み受付</t>
    <phoneticPr fontId="23"/>
  </si>
  <si>
    <t>裁定請求
(老齢基礎年金)</t>
    <rPh sb="6" eb="8">
      <t>ロウレイ</t>
    </rPh>
    <rPh sb="8" eb="10">
      <t>キソ</t>
    </rPh>
    <rPh sb="10" eb="12">
      <t>ネンキン</t>
    </rPh>
    <phoneticPr fontId="23"/>
  </si>
  <si>
    <t>裁定請求
（遺族基礎）</t>
    <rPh sb="6" eb="8">
      <t>イゾク</t>
    </rPh>
    <rPh sb="8" eb="10">
      <t>キソ</t>
    </rPh>
    <phoneticPr fontId="23"/>
  </si>
  <si>
    <t>裁定請求
（障害基礎）</t>
    <rPh sb="6" eb="8">
      <t>ショウガイ</t>
    </rPh>
    <rPh sb="8" eb="10">
      <t>キソ</t>
    </rPh>
    <phoneticPr fontId="23"/>
  </si>
  <si>
    <t>郵便物の受取、発送（郵便計器処理を含む。）、整理、引渡</t>
    <rPh sb="4" eb="6">
      <t>ウケトリ</t>
    </rPh>
    <rPh sb="7" eb="9">
      <t>ハッソウ</t>
    </rPh>
    <rPh sb="10" eb="16">
      <t>ユウビンケイキショリ</t>
    </rPh>
    <rPh sb="17" eb="18">
      <t>フク</t>
    </rPh>
    <phoneticPr fontId="23"/>
  </si>
  <si>
    <t>子育て支援課窓口等業務【児童福祉支給関連事務】</t>
    <phoneticPr fontId="27"/>
  </si>
  <si>
    <t>１件当り
処理時間（分）　　　　　</t>
    <phoneticPr fontId="23"/>
  </si>
  <si>
    <t>Ａ</t>
    <phoneticPr fontId="23"/>
  </si>
  <si>
    <t>子ども医療</t>
    <rPh sb="0" eb="1">
      <t>コ</t>
    </rPh>
    <rPh sb="3" eb="5">
      <t>イリョウ</t>
    </rPh>
    <phoneticPr fontId="23"/>
  </si>
  <si>
    <t>窓口</t>
    <rPh sb="0" eb="1">
      <t>マド</t>
    </rPh>
    <rPh sb="1" eb="2">
      <t>クチ</t>
    </rPh>
    <phoneticPr fontId="23"/>
  </si>
  <si>
    <t>子ども医療費受給資格認定</t>
    <rPh sb="0" eb="1">
      <t>コ</t>
    </rPh>
    <rPh sb="3" eb="5">
      <t>イリョウ</t>
    </rPh>
    <rPh sb="5" eb="6">
      <t>ヒ</t>
    </rPh>
    <rPh sb="6" eb="8">
      <t>ジュキュウ</t>
    </rPh>
    <rPh sb="8" eb="10">
      <t>シカク</t>
    </rPh>
    <rPh sb="10" eb="12">
      <t>ニンテイ</t>
    </rPh>
    <phoneticPr fontId="23"/>
  </si>
  <si>
    <t>申請書受付</t>
    <rPh sb="0" eb="3">
      <t>シンセイショ</t>
    </rPh>
    <rPh sb="3" eb="5">
      <t>ウケツケ</t>
    </rPh>
    <phoneticPr fontId="23"/>
  </si>
  <si>
    <t>審査・入力前準備</t>
    <rPh sb="0" eb="2">
      <t>シンサ</t>
    </rPh>
    <rPh sb="3" eb="5">
      <t>ニュウリョク</t>
    </rPh>
    <rPh sb="5" eb="6">
      <t>マエ</t>
    </rPh>
    <rPh sb="6" eb="8">
      <t>ジュンビ</t>
    </rPh>
    <phoneticPr fontId="23"/>
  </si>
  <si>
    <t>翌日12時（毎日1回）</t>
    <rPh sb="0" eb="2">
      <t>ヨクジツ</t>
    </rPh>
    <rPh sb="4" eb="5">
      <t>ジ</t>
    </rPh>
    <rPh sb="6" eb="8">
      <t>マイニチ</t>
    </rPh>
    <rPh sb="9" eb="10">
      <t>カイ</t>
    </rPh>
    <phoneticPr fontId="23"/>
  </si>
  <si>
    <t>委託業務</t>
    <phoneticPr fontId="23"/>
  </si>
  <si>
    <t>書類審査（不備確認）</t>
    <rPh sb="0" eb="2">
      <t>ショルイ</t>
    </rPh>
    <rPh sb="2" eb="4">
      <t>シンサ</t>
    </rPh>
    <rPh sb="5" eb="7">
      <t>フビ</t>
    </rPh>
    <rPh sb="7" eb="9">
      <t>カクニン</t>
    </rPh>
    <phoneticPr fontId="23"/>
  </si>
  <si>
    <t>端末入力・確認</t>
    <rPh sb="0" eb="2">
      <t>タンマツ</t>
    </rPh>
    <rPh sb="2" eb="4">
      <t>ニュウリョク</t>
    </rPh>
    <rPh sb="5" eb="7">
      <t>カクニン</t>
    </rPh>
    <phoneticPr fontId="23"/>
  </si>
  <si>
    <t>翌日12時</t>
    <rPh sb="0" eb="2">
      <t>ヨクジツ</t>
    </rPh>
    <rPh sb="4" eb="5">
      <t>ジ</t>
    </rPh>
    <phoneticPr fontId="23"/>
  </si>
  <si>
    <t>審査・決裁・バッチ</t>
    <rPh sb="0" eb="2">
      <t>シンサ</t>
    </rPh>
    <rPh sb="3" eb="5">
      <t>ケッサイ</t>
    </rPh>
    <phoneticPr fontId="23"/>
  </si>
  <si>
    <t>受給者証作成</t>
    <rPh sb="0" eb="3">
      <t>ジュキュウシャ</t>
    </rPh>
    <rPh sb="3" eb="4">
      <t>ショウ</t>
    </rPh>
    <rPh sb="4" eb="6">
      <t>サクセイ</t>
    </rPh>
    <phoneticPr fontId="23"/>
  </si>
  <si>
    <t>14時</t>
    <rPh sb="2" eb="3">
      <t>ジ</t>
    </rPh>
    <phoneticPr fontId="23"/>
  </si>
  <si>
    <t>受給者証交付・発送</t>
    <rPh sb="0" eb="3">
      <t>ジュキュウシャ</t>
    </rPh>
    <rPh sb="3" eb="4">
      <t>ショウ</t>
    </rPh>
    <rPh sb="4" eb="6">
      <t>コウフ</t>
    </rPh>
    <rPh sb="7" eb="9">
      <t>ハッソウ</t>
    </rPh>
    <phoneticPr fontId="23"/>
  </si>
  <si>
    <t>15時</t>
    <rPh sb="2" eb="3">
      <t>ジ</t>
    </rPh>
    <phoneticPr fontId="23"/>
  </si>
  <si>
    <t>異動届の処理</t>
    <rPh sb="0" eb="2">
      <t>イドウ</t>
    </rPh>
    <rPh sb="2" eb="3">
      <t>トド</t>
    </rPh>
    <rPh sb="4" eb="6">
      <t>ショリ</t>
    </rPh>
    <phoneticPr fontId="23"/>
  </si>
  <si>
    <t>異動届受付</t>
    <rPh sb="0" eb="3">
      <t>イドウトドケ</t>
    </rPh>
    <rPh sb="3" eb="5">
      <t>ウケツケ</t>
    </rPh>
    <phoneticPr fontId="23"/>
  </si>
  <si>
    <t>受給者証の再交付</t>
    <rPh sb="0" eb="3">
      <t>ジュキュウシャ</t>
    </rPh>
    <rPh sb="3" eb="4">
      <t>ショウ</t>
    </rPh>
    <rPh sb="5" eb="8">
      <t>サイコウフ</t>
    </rPh>
    <phoneticPr fontId="23"/>
  </si>
  <si>
    <t>再交付申請書等受付</t>
    <rPh sb="0" eb="1">
      <t>サイ</t>
    </rPh>
    <rPh sb="1" eb="3">
      <t>コウフ</t>
    </rPh>
    <rPh sb="3" eb="6">
      <t>シンセイショ</t>
    </rPh>
    <rPh sb="6" eb="7">
      <t>トウ</t>
    </rPh>
    <rPh sb="7" eb="9">
      <t>ウケツケ</t>
    </rPh>
    <phoneticPr fontId="23"/>
  </si>
  <si>
    <t>審査・決裁</t>
    <rPh sb="0" eb="2">
      <t>シンサ</t>
    </rPh>
    <rPh sb="3" eb="5">
      <t>ケッサイ</t>
    </rPh>
    <phoneticPr fontId="23"/>
  </si>
  <si>
    <t>資格更新</t>
    <rPh sb="0" eb="2">
      <t>シカク</t>
    </rPh>
    <rPh sb="2" eb="4">
      <t>コウシン</t>
    </rPh>
    <phoneticPr fontId="23"/>
  </si>
  <si>
    <t>バッチ</t>
    <phoneticPr fontId="23"/>
  </si>
  <si>
    <t>所得未確認者への確認</t>
    <rPh sb="0" eb="2">
      <t>ショトク</t>
    </rPh>
    <rPh sb="2" eb="5">
      <t>ミカクニン</t>
    </rPh>
    <rPh sb="5" eb="6">
      <t>シャ</t>
    </rPh>
    <rPh sb="8" eb="10">
      <t>カクニン</t>
    </rPh>
    <phoneticPr fontId="23"/>
  </si>
  <si>
    <t>委託業務</t>
    <phoneticPr fontId="23"/>
  </si>
  <si>
    <t>所得未確認者への案内依頼</t>
    <rPh sb="0" eb="2">
      <t>ショトク</t>
    </rPh>
    <rPh sb="2" eb="5">
      <t>ミカクニン</t>
    </rPh>
    <rPh sb="5" eb="6">
      <t>シャ</t>
    </rPh>
    <rPh sb="8" eb="10">
      <t>アンナイ</t>
    </rPh>
    <rPh sb="10" eb="12">
      <t>イライ</t>
    </rPh>
    <phoneticPr fontId="23"/>
  </si>
  <si>
    <t>毎月5日ごろ</t>
    <rPh sb="0" eb="2">
      <t>マイツキ</t>
    </rPh>
    <rPh sb="3" eb="4">
      <t>カ</t>
    </rPh>
    <phoneticPr fontId="23"/>
  </si>
  <si>
    <t>案内送付</t>
    <rPh sb="0" eb="2">
      <t>アンナイ</t>
    </rPh>
    <rPh sb="2" eb="4">
      <t>ソウフ</t>
    </rPh>
    <phoneticPr fontId="23"/>
  </si>
  <si>
    <t>情報連携の依頼</t>
    <rPh sb="0" eb="2">
      <t>ジョウホウ</t>
    </rPh>
    <rPh sb="2" eb="4">
      <t>レンケイ</t>
    </rPh>
    <rPh sb="5" eb="7">
      <t>イライ</t>
    </rPh>
    <phoneticPr fontId="23"/>
  </si>
  <si>
    <t>所得入力・変更届入力</t>
    <rPh sb="0" eb="2">
      <t>ショトク</t>
    </rPh>
    <rPh sb="2" eb="4">
      <t>ニュウリョク</t>
    </rPh>
    <rPh sb="5" eb="7">
      <t>ヘンコウ</t>
    </rPh>
    <rPh sb="7" eb="8">
      <t>トドケ</t>
    </rPh>
    <rPh sb="8" eb="10">
      <t>ニュウリョク</t>
    </rPh>
    <phoneticPr fontId="23"/>
  </si>
  <si>
    <t>受給者証印刷</t>
    <rPh sb="0" eb="3">
      <t>ジュキュウシャ</t>
    </rPh>
    <rPh sb="3" eb="4">
      <t>ショウ</t>
    </rPh>
    <rPh sb="4" eb="6">
      <t>インサツ</t>
    </rPh>
    <phoneticPr fontId="23"/>
  </si>
  <si>
    <t>証発送（カット・封入封緘・発送）</t>
    <rPh sb="0" eb="1">
      <t>ショウ</t>
    </rPh>
    <rPh sb="1" eb="3">
      <t>ハッソウ</t>
    </rPh>
    <rPh sb="8" eb="10">
      <t>フウニュウ</t>
    </rPh>
    <rPh sb="10" eb="12">
      <t>フウカン</t>
    </rPh>
    <rPh sb="13" eb="15">
      <t>ハッソウ</t>
    </rPh>
    <phoneticPr fontId="23"/>
  </si>
  <si>
    <t>23日</t>
    <rPh sb="2" eb="3">
      <t>ニチ</t>
    </rPh>
    <phoneticPr fontId="23"/>
  </si>
  <si>
    <t>子ども医療費支給申請</t>
    <rPh sb="0" eb="1">
      <t>コ</t>
    </rPh>
    <rPh sb="3" eb="5">
      <t>イリョウ</t>
    </rPh>
    <rPh sb="5" eb="6">
      <t>ヒ</t>
    </rPh>
    <rPh sb="6" eb="8">
      <t>シキュウ</t>
    </rPh>
    <rPh sb="8" eb="10">
      <t>シンセイ</t>
    </rPh>
    <phoneticPr fontId="23"/>
  </si>
  <si>
    <t>医療費支給申請書受付</t>
    <rPh sb="0" eb="3">
      <t>イリョウヒ</t>
    </rPh>
    <rPh sb="3" eb="5">
      <t>シキュウ</t>
    </rPh>
    <rPh sb="5" eb="7">
      <t>シンセイ</t>
    </rPh>
    <rPh sb="7" eb="8">
      <t>ショ</t>
    </rPh>
    <rPh sb="8" eb="10">
      <t>ウケツケ</t>
    </rPh>
    <phoneticPr fontId="23"/>
  </si>
  <si>
    <t>翌月3日</t>
    <rPh sb="0" eb="2">
      <t>ヨクゲツ</t>
    </rPh>
    <rPh sb="3" eb="4">
      <t>ニチ</t>
    </rPh>
    <phoneticPr fontId="23"/>
  </si>
  <si>
    <t>支給金額算出</t>
    <rPh sb="0" eb="2">
      <t>シキュウ</t>
    </rPh>
    <rPh sb="2" eb="4">
      <t>キンガク</t>
    </rPh>
    <rPh sb="4" eb="6">
      <t>サンシュツ</t>
    </rPh>
    <phoneticPr fontId="23"/>
  </si>
  <si>
    <t>翌月15日</t>
    <rPh sb="0" eb="2">
      <t>ヨクゲツ</t>
    </rPh>
    <phoneticPr fontId="23"/>
  </si>
  <si>
    <t>翌月17日</t>
    <rPh sb="0" eb="2">
      <t>ヨクゲツ</t>
    </rPh>
    <rPh sb="4" eb="5">
      <t>ニチ</t>
    </rPh>
    <phoneticPr fontId="23"/>
  </si>
  <si>
    <t>医療費支給決定通知書の発送</t>
    <rPh sb="0" eb="3">
      <t>イリョウヒ</t>
    </rPh>
    <rPh sb="3" eb="5">
      <t>シキュウ</t>
    </rPh>
    <rPh sb="5" eb="7">
      <t>ケッテイ</t>
    </rPh>
    <rPh sb="7" eb="10">
      <t>ツウチショ</t>
    </rPh>
    <rPh sb="11" eb="13">
      <t>ハッソウ</t>
    </rPh>
    <phoneticPr fontId="23"/>
  </si>
  <si>
    <t>翌月25日</t>
    <rPh sb="0" eb="2">
      <t>ヨクゲツ</t>
    </rPh>
    <rPh sb="4" eb="5">
      <t>ニチ</t>
    </rPh>
    <phoneticPr fontId="23"/>
  </si>
  <si>
    <t>不備対応</t>
    <rPh sb="0" eb="2">
      <t>フビ</t>
    </rPh>
    <rPh sb="2" eb="4">
      <t>タイオウ</t>
    </rPh>
    <phoneticPr fontId="23"/>
  </si>
  <si>
    <t>尾道市業務</t>
    <phoneticPr fontId="27"/>
  </si>
  <si>
    <t>申請書返送時の決裁</t>
    <rPh sb="0" eb="3">
      <t>シンセイショ</t>
    </rPh>
    <rPh sb="3" eb="5">
      <t>ヘンソウ</t>
    </rPh>
    <rPh sb="5" eb="6">
      <t>ジ</t>
    </rPh>
    <rPh sb="7" eb="9">
      <t>ケッサイ</t>
    </rPh>
    <phoneticPr fontId="23"/>
  </si>
  <si>
    <t>尾道市業務</t>
    <phoneticPr fontId="23"/>
  </si>
  <si>
    <t>申請書返送</t>
    <rPh sb="0" eb="3">
      <t>シンセイショ</t>
    </rPh>
    <rPh sb="3" eb="5">
      <t>ヘンソウ</t>
    </rPh>
    <phoneticPr fontId="23"/>
  </si>
  <si>
    <t>25日ごろ</t>
    <rPh sb="2" eb="3">
      <t>ニチ</t>
    </rPh>
    <phoneticPr fontId="23"/>
  </si>
  <si>
    <t>療養費申請書不備の対応</t>
    <rPh sb="0" eb="3">
      <t>リョウヨウヒ</t>
    </rPh>
    <rPh sb="3" eb="6">
      <t>シンセイショ</t>
    </rPh>
    <rPh sb="6" eb="8">
      <t>フビ</t>
    </rPh>
    <rPh sb="9" eb="11">
      <t>タイオウ</t>
    </rPh>
    <phoneticPr fontId="23"/>
  </si>
  <si>
    <t>国保・健康推進課への回答資料準備</t>
    <rPh sb="0" eb="2">
      <t>コクホ</t>
    </rPh>
    <rPh sb="3" eb="5">
      <t>ケンコウ</t>
    </rPh>
    <rPh sb="5" eb="7">
      <t>スイシン</t>
    </rPh>
    <rPh sb="7" eb="8">
      <t>カ</t>
    </rPh>
    <rPh sb="10" eb="12">
      <t>カイトウ</t>
    </rPh>
    <rPh sb="12" eb="14">
      <t>シリョウ</t>
    </rPh>
    <rPh sb="14" eb="16">
      <t>ジュンビ</t>
    </rPh>
    <phoneticPr fontId="23"/>
  </si>
  <si>
    <t>20日ごろ</t>
    <rPh sb="2" eb="3">
      <t>ニチ</t>
    </rPh>
    <phoneticPr fontId="23"/>
  </si>
  <si>
    <t>国保・健康推進課への回答</t>
    <rPh sb="0" eb="2">
      <t>コクホ</t>
    </rPh>
    <rPh sb="3" eb="5">
      <t>ケンコウ</t>
    </rPh>
    <rPh sb="5" eb="7">
      <t>スイシン</t>
    </rPh>
    <rPh sb="7" eb="8">
      <t>カ</t>
    </rPh>
    <rPh sb="10" eb="12">
      <t>カイトウ</t>
    </rPh>
    <phoneticPr fontId="23"/>
  </si>
  <si>
    <t>22日ごろ</t>
    <rPh sb="2" eb="3">
      <t>ニチ</t>
    </rPh>
    <phoneticPr fontId="23"/>
  </si>
  <si>
    <t>尾道市業務</t>
    <phoneticPr fontId="23"/>
  </si>
  <si>
    <t>子ども医療費に関する問い合わせへの対応</t>
    <rPh sb="0" eb="1">
      <t>コ</t>
    </rPh>
    <rPh sb="3" eb="5">
      <t>イリョウ</t>
    </rPh>
    <rPh sb="5" eb="6">
      <t>ヒ</t>
    </rPh>
    <rPh sb="7" eb="8">
      <t>カン</t>
    </rPh>
    <rPh sb="10" eb="11">
      <t>ト</t>
    </rPh>
    <rPh sb="12" eb="13">
      <t>ア</t>
    </rPh>
    <rPh sb="17" eb="19">
      <t>タイオウ</t>
    </rPh>
    <phoneticPr fontId="23"/>
  </si>
  <si>
    <t>電話</t>
    <rPh sb="0" eb="2">
      <t>デンワ</t>
    </rPh>
    <phoneticPr fontId="23"/>
  </si>
  <si>
    <t>B</t>
    <phoneticPr fontId="23"/>
  </si>
  <si>
    <t>児童手当</t>
    <rPh sb="0" eb="2">
      <t>ジドウ</t>
    </rPh>
    <rPh sb="2" eb="4">
      <t>テアテ</t>
    </rPh>
    <phoneticPr fontId="23"/>
  </si>
  <si>
    <t>認定請求書の受付処理</t>
    <rPh sb="0" eb="2">
      <t>ニンテイ</t>
    </rPh>
    <rPh sb="2" eb="5">
      <t>セイキュウショ</t>
    </rPh>
    <rPh sb="6" eb="8">
      <t>ウケツケ</t>
    </rPh>
    <rPh sb="8" eb="10">
      <t>ショリ</t>
    </rPh>
    <phoneticPr fontId="23"/>
  </si>
  <si>
    <t>申請受付</t>
    <rPh sb="0" eb="2">
      <t>シンセイ</t>
    </rPh>
    <rPh sb="2" eb="4">
      <t>ウケツケ</t>
    </rPh>
    <phoneticPr fontId="23"/>
  </si>
  <si>
    <t>翌月2日</t>
    <rPh sb="0" eb="2">
      <t>ヨクゲツ</t>
    </rPh>
    <rPh sb="3" eb="4">
      <t>ニチ</t>
    </rPh>
    <phoneticPr fontId="23"/>
  </si>
  <si>
    <t>審査・決裁・バッチ・出力</t>
    <rPh sb="0" eb="2">
      <t>シンサ</t>
    </rPh>
    <rPh sb="3" eb="5">
      <t>ケッサイ</t>
    </rPh>
    <rPh sb="10" eb="12">
      <t>シュツリョク</t>
    </rPh>
    <phoneticPr fontId="23"/>
  </si>
  <si>
    <t>翌月8日</t>
    <rPh sb="0" eb="2">
      <t>ヨクゲツ</t>
    </rPh>
    <rPh sb="3" eb="4">
      <t>ニチ</t>
    </rPh>
    <phoneticPr fontId="23"/>
  </si>
  <si>
    <t>認定通知書発送</t>
    <rPh sb="0" eb="2">
      <t>ニンテイ</t>
    </rPh>
    <rPh sb="2" eb="4">
      <t>ツウチ</t>
    </rPh>
    <rPh sb="4" eb="5">
      <t>ショ</t>
    </rPh>
    <rPh sb="5" eb="7">
      <t>ハッソウ</t>
    </rPh>
    <phoneticPr fontId="23"/>
  </si>
  <si>
    <t>翌月11日</t>
    <rPh sb="0" eb="2">
      <t>ヨクゲツ</t>
    </rPh>
    <rPh sb="4" eb="5">
      <t>ニチ</t>
    </rPh>
    <phoneticPr fontId="23"/>
  </si>
  <si>
    <t>額改定請求書及び額改定届の処理</t>
    <rPh sb="0" eb="1">
      <t>ガク</t>
    </rPh>
    <rPh sb="1" eb="3">
      <t>カイテイ</t>
    </rPh>
    <rPh sb="3" eb="5">
      <t>セイキュウ</t>
    </rPh>
    <rPh sb="5" eb="6">
      <t>ショ</t>
    </rPh>
    <rPh sb="6" eb="7">
      <t>オヨ</t>
    </rPh>
    <rPh sb="8" eb="9">
      <t>ガク</t>
    </rPh>
    <rPh sb="9" eb="11">
      <t>カイテイ</t>
    </rPh>
    <rPh sb="11" eb="12">
      <t>トドケ</t>
    </rPh>
    <rPh sb="13" eb="15">
      <t>ショリ</t>
    </rPh>
    <phoneticPr fontId="23"/>
  </si>
  <si>
    <t>額改定通知書発送</t>
    <rPh sb="0" eb="1">
      <t>ガク</t>
    </rPh>
    <rPh sb="1" eb="3">
      <t>カイテイ</t>
    </rPh>
    <rPh sb="3" eb="6">
      <t>ツウチショ</t>
    </rPh>
    <rPh sb="6" eb="8">
      <t>ハッソウ</t>
    </rPh>
    <phoneticPr fontId="23"/>
  </si>
  <si>
    <t>受給事由消滅届の処理</t>
    <rPh sb="0" eb="2">
      <t>ジュキュウ</t>
    </rPh>
    <rPh sb="2" eb="4">
      <t>ジユウ</t>
    </rPh>
    <rPh sb="4" eb="6">
      <t>ショウメツ</t>
    </rPh>
    <rPh sb="6" eb="7">
      <t>トドケ</t>
    </rPh>
    <rPh sb="8" eb="10">
      <t>ショリ</t>
    </rPh>
    <phoneticPr fontId="23"/>
  </si>
  <si>
    <t>支給事由消滅通知書発送</t>
    <rPh sb="0" eb="2">
      <t>シキュウ</t>
    </rPh>
    <rPh sb="2" eb="4">
      <t>ジユウ</t>
    </rPh>
    <rPh sb="4" eb="6">
      <t>ショウメツ</t>
    </rPh>
    <rPh sb="6" eb="8">
      <t>ツウチ</t>
    </rPh>
    <rPh sb="8" eb="9">
      <t>ショ</t>
    </rPh>
    <rPh sb="9" eb="11">
      <t>ハッソウ</t>
    </rPh>
    <phoneticPr fontId="23"/>
  </si>
  <si>
    <t>変更届の処理</t>
    <rPh sb="0" eb="3">
      <t>ヘンコウトドケ</t>
    </rPh>
    <rPh sb="4" eb="6">
      <t>ショリ</t>
    </rPh>
    <phoneticPr fontId="23"/>
  </si>
  <si>
    <t>現況届の処理</t>
    <rPh sb="0" eb="2">
      <t>ゲンキョウ</t>
    </rPh>
    <rPh sb="2" eb="3">
      <t>トドケ</t>
    </rPh>
    <rPh sb="4" eb="6">
      <t>ショリ</t>
    </rPh>
    <phoneticPr fontId="23"/>
  </si>
  <si>
    <t>現況届発送準備</t>
    <rPh sb="0" eb="2">
      <t>ゲンキョウ</t>
    </rPh>
    <rPh sb="2" eb="3">
      <t>トドケ</t>
    </rPh>
    <rPh sb="3" eb="5">
      <t>ハッソウ</t>
    </rPh>
    <rPh sb="5" eb="7">
      <t>ジュンビ</t>
    </rPh>
    <phoneticPr fontId="23"/>
  </si>
  <si>
    <t>5月末の2日間</t>
    <rPh sb="1" eb="2">
      <t>ガツ</t>
    </rPh>
    <rPh sb="2" eb="3">
      <t>マツ</t>
    </rPh>
    <rPh sb="5" eb="6">
      <t>ニチ</t>
    </rPh>
    <rPh sb="6" eb="7">
      <t>カン</t>
    </rPh>
    <phoneticPr fontId="23"/>
  </si>
  <si>
    <t>窓口・郵送</t>
    <rPh sb="0" eb="1">
      <t>マド</t>
    </rPh>
    <rPh sb="1" eb="2">
      <t>クチ</t>
    </rPh>
    <rPh sb="3" eb="5">
      <t>ユウソウ</t>
    </rPh>
    <phoneticPr fontId="23"/>
  </si>
  <si>
    <t>書類審査（不備・受給者変更確認）</t>
    <rPh sb="0" eb="2">
      <t>ショルイ</t>
    </rPh>
    <rPh sb="2" eb="4">
      <t>シンサ</t>
    </rPh>
    <rPh sb="5" eb="7">
      <t>フビ</t>
    </rPh>
    <rPh sb="8" eb="10">
      <t>ジュキュウ</t>
    </rPh>
    <rPh sb="10" eb="11">
      <t>シャ</t>
    </rPh>
    <rPh sb="11" eb="13">
      <t>ヘンコウ</t>
    </rPh>
    <rPh sb="13" eb="15">
      <t>カクニン</t>
    </rPh>
    <phoneticPr fontId="23"/>
  </si>
  <si>
    <t>現況届出力者一覧の入力</t>
    <rPh sb="0" eb="2">
      <t>ゲンキョウ</t>
    </rPh>
    <rPh sb="2" eb="3">
      <t>トドケ</t>
    </rPh>
    <rPh sb="3" eb="5">
      <t>シュツリョク</t>
    </rPh>
    <rPh sb="5" eb="6">
      <t>シャ</t>
    </rPh>
    <rPh sb="6" eb="8">
      <t>イチラン</t>
    </rPh>
    <rPh sb="9" eb="11">
      <t>ニュウリョク</t>
    </rPh>
    <phoneticPr fontId="23"/>
  </si>
  <si>
    <t>6月頃から9月頃</t>
    <phoneticPr fontId="23"/>
  </si>
  <si>
    <t>委託業務</t>
    <phoneticPr fontId="23"/>
  </si>
  <si>
    <t>日時締めチェック表への記入</t>
    <rPh sb="0" eb="2">
      <t>ニチジ</t>
    </rPh>
    <rPh sb="2" eb="3">
      <t>シ</t>
    </rPh>
    <rPh sb="8" eb="9">
      <t>ヒョウ</t>
    </rPh>
    <rPh sb="11" eb="13">
      <t>キニュウ</t>
    </rPh>
    <phoneticPr fontId="23"/>
  </si>
  <si>
    <t>日々の処理数、不備数の記入等、進捗管理票を作成（1日1回）</t>
    <rPh sb="0" eb="2">
      <t>ヒビ</t>
    </rPh>
    <rPh sb="3" eb="6">
      <t>ショリスウ</t>
    </rPh>
    <rPh sb="7" eb="9">
      <t>フビ</t>
    </rPh>
    <rPh sb="9" eb="10">
      <t>スウ</t>
    </rPh>
    <rPh sb="11" eb="13">
      <t>キニュウ</t>
    </rPh>
    <rPh sb="13" eb="14">
      <t>トウ</t>
    </rPh>
    <rPh sb="15" eb="17">
      <t>シンチョク</t>
    </rPh>
    <rPh sb="17" eb="19">
      <t>カンリ</t>
    </rPh>
    <rPh sb="19" eb="20">
      <t>ヒョウ</t>
    </rPh>
    <rPh sb="21" eb="23">
      <t>サクセイ</t>
    </rPh>
    <rPh sb="25" eb="26">
      <t>ニチ</t>
    </rPh>
    <rPh sb="27" eb="28">
      <t>カイ</t>
    </rPh>
    <phoneticPr fontId="23"/>
  </si>
  <si>
    <t>不備なし現況届のファイリング</t>
    <rPh sb="0" eb="2">
      <t>フビ</t>
    </rPh>
    <rPh sb="4" eb="6">
      <t>ゲンキョウ</t>
    </rPh>
    <rPh sb="6" eb="7">
      <t>トドケ</t>
    </rPh>
    <phoneticPr fontId="23"/>
  </si>
  <si>
    <t>7月頃から9月頃</t>
  </si>
  <si>
    <t>不備書類通知文作成</t>
    <rPh sb="0" eb="2">
      <t>フビ</t>
    </rPh>
    <rPh sb="2" eb="4">
      <t>ショルイ</t>
    </rPh>
    <rPh sb="4" eb="6">
      <t>ツウチ</t>
    </rPh>
    <rPh sb="6" eb="7">
      <t>ブン</t>
    </rPh>
    <rPh sb="7" eb="9">
      <t>サクセイ</t>
    </rPh>
    <phoneticPr fontId="23"/>
  </si>
  <si>
    <t>7月末から9月末</t>
    <rPh sb="1" eb="2">
      <t>ガツ</t>
    </rPh>
    <rPh sb="2" eb="3">
      <t>マツ</t>
    </rPh>
    <rPh sb="6" eb="7">
      <t>ガツ</t>
    </rPh>
    <rPh sb="7" eb="8">
      <t>マツ</t>
    </rPh>
    <phoneticPr fontId="23"/>
  </si>
  <si>
    <t>不備書類通知文決裁</t>
    <rPh sb="0" eb="2">
      <t>フビ</t>
    </rPh>
    <rPh sb="2" eb="4">
      <t>ショルイ</t>
    </rPh>
    <rPh sb="4" eb="6">
      <t>ツウチ</t>
    </rPh>
    <rPh sb="7" eb="9">
      <t>ケッサイ</t>
    </rPh>
    <phoneticPr fontId="23"/>
  </si>
  <si>
    <t>二重支給チェック</t>
    <rPh sb="0" eb="2">
      <t>ニジュウ</t>
    </rPh>
    <rPh sb="2" eb="4">
      <t>シキュウ</t>
    </rPh>
    <phoneticPr fontId="23"/>
  </si>
  <si>
    <t>受給者が公務員・配偶者が公務員・配偶者他市のリストを作成、文書・電話での照会</t>
    <rPh sb="0" eb="3">
      <t>ジュキュウシャ</t>
    </rPh>
    <rPh sb="4" eb="7">
      <t>コウムイン</t>
    </rPh>
    <rPh sb="8" eb="11">
      <t>ハイグウシャ</t>
    </rPh>
    <rPh sb="12" eb="15">
      <t>コウムイン</t>
    </rPh>
    <rPh sb="16" eb="19">
      <t>ハイグウシャ</t>
    </rPh>
    <rPh sb="19" eb="21">
      <t>タシ</t>
    </rPh>
    <rPh sb="26" eb="28">
      <t>サクセイ</t>
    </rPh>
    <rPh sb="29" eb="31">
      <t>ブンショ</t>
    </rPh>
    <rPh sb="32" eb="34">
      <t>デンワ</t>
    </rPh>
    <rPh sb="36" eb="38">
      <t>ショウカイ</t>
    </rPh>
    <phoneticPr fontId="23"/>
  </si>
  <si>
    <t>受給者変更書類作成</t>
    <rPh sb="0" eb="3">
      <t>ジュキュウシャ</t>
    </rPh>
    <rPh sb="3" eb="5">
      <t>ヘンコウ</t>
    </rPh>
    <rPh sb="5" eb="7">
      <t>ショルイ</t>
    </rPh>
    <rPh sb="7" eb="9">
      <t>サクセイ</t>
    </rPh>
    <phoneticPr fontId="23"/>
  </si>
  <si>
    <t>8月中旬</t>
    <rPh sb="1" eb="2">
      <t>ガツ</t>
    </rPh>
    <rPh sb="2" eb="4">
      <t>チュウジュン</t>
    </rPh>
    <phoneticPr fontId="23"/>
  </si>
  <si>
    <t>受給者変更書類通知決裁</t>
    <rPh sb="0" eb="3">
      <t>ジュキュウシャ</t>
    </rPh>
    <rPh sb="3" eb="5">
      <t>ヘンコウ</t>
    </rPh>
    <rPh sb="5" eb="7">
      <t>ショルイ</t>
    </rPh>
    <rPh sb="7" eb="9">
      <t>ツウチ</t>
    </rPh>
    <rPh sb="9" eb="11">
      <t>ケッサイ</t>
    </rPh>
    <phoneticPr fontId="23"/>
  </si>
  <si>
    <t>連携データ確認</t>
    <rPh sb="0" eb="2">
      <t>レンケイ</t>
    </rPh>
    <rPh sb="5" eb="7">
      <t>カクニン</t>
    </rPh>
    <phoneticPr fontId="23"/>
  </si>
  <si>
    <t>7月中旬～8月末</t>
    <rPh sb="1" eb="2">
      <t>ガツ</t>
    </rPh>
    <rPh sb="2" eb="4">
      <t>チュウジュン</t>
    </rPh>
    <rPh sb="6" eb="7">
      <t>ガツ</t>
    </rPh>
    <rPh sb="7" eb="8">
      <t>マツ</t>
    </rPh>
    <phoneticPr fontId="23"/>
  </si>
  <si>
    <t>8月末</t>
    <rPh sb="1" eb="2">
      <t>ツキ</t>
    </rPh>
    <rPh sb="2" eb="3">
      <t>マツ</t>
    </rPh>
    <phoneticPr fontId="23"/>
  </si>
  <si>
    <t>継続認定通知印刷</t>
    <rPh sb="0" eb="2">
      <t>ケイゾク</t>
    </rPh>
    <rPh sb="2" eb="4">
      <t>ニンテイ</t>
    </rPh>
    <rPh sb="4" eb="6">
      <t>ツウチ</t>
    </rPh>
    <rPh sb="6" eb="8">
      <t>インサツ</t>
    </rPh>
    <phoneticPr fontId="23"/>
  </si>
  <si>
    <t>8月末</t>
    <rPh sb="1" eb="2">
      <t>ガツ</t>
    </rPh>
    <rPh sb="2" eb="3">
      <t>マツ</t>
    </rPh>
    <phoneticPr fontId="23"/>
  </si>
  <si>
    <t>継続認定通知圧着・発送</t>
    <rPh sb="0" eb="2">
      <t>ケイゾク</t>
    </rPh>
    <rPh sb="2" eb="4">
      <t>ニンテイ</t>
    </rPh>
    <rPh sb="4" eb="6">
      <t>ツウチ</t>
    </rPh>
    <rPh sb="6" eb="8">
      <t>アッチャク</t>
    </rPh>
    <rPh sb="9" eb="11">
      <t>ハッソウ</t>
    </rPh>
    <phoneticPr fontId="23"/>
  </si>
  <si>
    <t>未提出者への督促文・差止通知出力</t>
    <rPh sb="0" eb="4">
      <t>ミテイシュツシャ</t>
    </rPh>
    <rPh sb="6" eb="9">
      <t>トクソクブン</t>
    </rPh>
    <rPh sb="10" eb="12">
      <t>サシトメ</t>
    </rPh>
    <rPh sb="12" eb="14">
      <t>ツウチ</t>
    </rPh>
    <rPh sb="14" eb="16">
      <t>シュツリョク</t>
    </rPh>
    <phoneticPr fontId="23"/>
  </si>
  <si>
    <t>未提出者への督促文・差止通知発送</t>
    <rPh sb="0" eb="4">
      <t>ミテイシュツシャ</t>
    </rPh>
    <rPh sb="6" eb="9">
      <t>トクソクブン</t>
    </rPh>
    <rPh sb="10" eb="12">
      <t>サシトメ</t>
    </rPh>
    <rPh sb="12" eb="14">
      <t>ツウチ</t>
    </rPh>
    <rPh sb="14" eb="16">
      <t>ハッソウ</t>
    </rPh>
    <phoneticPr fontId="23"/>
  </si>
  <si>
    <t>受給証明願の受付</t>
    <rPh sb="0" eb="2">
      <t>ジュキュウ</t>
    </rPh>
    <rPh sb="2" eb="4">
      <t>ショウメイ</t>
    </rPh>
    <rPh sb="4" eb="5">
      <t>ネガ</t>
    </rPh>
    <rPh sb="6" eb="8">
      <t>ウケツケ</t>
    </rPh>
    <phoneticPr fontId="23"/>
  </si>
  <si>
    <t>審査・決裁</t>
    <rPh sb="0" eb="2">
      <t>シンサ</t>
    </rPh>
    <rPh sb="3" eb="5">
      <t>ケッサイ</t>
    </rPh>
    <phoneticPr fontId="27"/>
  </si>
  <si>
    <t>翌日</t>
    <rPh sb="0" eb="2">
      <t>ヨクジツ</t>
    </rPh>
    <phoneticPr fontId="23"/>
  </si>
  <si>
    <t>証明書発送</t>
    <rPh sb="0" eb="2">
      <t>ショウメイ</t>
    </rPh>
    <rPh sb="2" eb="3">
      <t>ショ</t>
    </rPh>
    <rPh sb="3" eb="5">
      <t>ハッソウ</t>
    </rPh>
    <phoneticPr fontId="23"/>
  </si>
  <si>
    <t>年齢到達に係る資格喪失処理</t>
    <phoneticPr fontId="27"/>
  </si>
  <si>
    <t>決裁・バッチ・出力</t>
    <rPh sb="0" eb="2">
      <t>ケッサイ</t>
    </rPh>
    <rPh sb="7" eb="9">
      <t>シュツリョク</t>
    </rPh>
    <phoneticPr fontId="23"/>
  </si>
  <si>
    <t>8日</t>
    <rPh sb="1" eb="2">
      <t>ニチ</t>
    </rPh>
    <phoneticPr fontId="23"/>
  </si>
  <si>
    <t>3歳到達に係る額改定通知書</t>
    <rPh sb="1" eb="2">
      <t>サイ</t>
    </rPh>
    <rPh sb="2" eb="4">
      <t>トウタツ</t>
    </rPh>
    <rPh sb="5" eb="6">
      <t>カカ</t>
    </rPh>
    <rPh sb="7" eb="8">
      <t>ガク</t>
    </rPh>
    <rPh sb="8" eb="10">
      <t>カイテイ</t>
    </rPh>
    <rPh sb="10" eb="13">
      <t>ツウチショ</t>
    </rPh>
    <phoneticPr fontId="23"/>
  </si>
  <si>
    <t>年齢到達に係る支給事由消滅通知書及び額改定通知書</t>
    <rPh sb="0" eb="2">
      <t>ネンレイ</t>
    </rPh>
    <rPh sb="2" eb="4">
      <t>トウタツ</t>
    </rPh>
    <rPh sb="5" eb="6">
      <t>カカワ</t>
    </rPh>
    <rPh sb="7" eb="9">
      <t>シキュウ</t>
    </rPh>
    <rPh sb="9" eb="11">
      <t>ジユウ</t>
    </rPh>
    <rPh sb="11" eb="13">
      <t>ショウメツ</t>
    </rPh>
    <rPh sb="13" eb="16">
      <t>ツウチショ</t>
    </rPh>
    <rPh sb="16" eb="17">
      <t>オヨ</t>
    </rPh>
    <rPh sb="18" eb="19">
      <t>ガク</t>
    </rPh>
    <rPh sb="19" eb="21">
      <t>カイテイ</t>
    </rPh>
    <rPh sb="21" eb="24">
      <t>ツウチショ</t>
    </rPh>
    <phoneticPr fontId="23"/>
  </si>
  <si>
    <t>児童手当に関する問い合わせへの対応</t>
    <rPh sb="0" eb="2">
      <t>ジドウ</t>
    </rPh>
    <rPh sb="2" eb="4">
      <t>テアテ</t>
    </rPh>
    <rPh sb="5" eb="6">
      <t>カン</t>
    </rPh>
    <rPh sb="8" eb="9">
      <t>ト</t>
    </rPh>
    <rPh sb="10" eb="11">
      <t>ア</t>
    </rPh>
    <rPh sb="15" eb="17">
      <t>タイオウ</t>
    </rPh>
    <phoneticPr fontId="27"/>
  </si>
  <si>
    <t>ファイリングシステムへの読込</t>
    <rPh sb="12" eb="14">
      <t>ヨミコミ</t>
    </rPh>
    <phoneticPr fontId="23"/>
  </si>
  <si>
    <t>読込作業（新規認定・喪失）</t>
    <rPh sb="0" eb="2">
      <t>ヨミコミ</t>
    </rPh>
    <rPh sb="2" eb="4">
      <t>サギョウ</t>
    </rPh>
    <rPh sb="5" eb="7">
      <t>シンキ</t>
    </rPh>
    <rPh sb="7" eb="9">
      <t>ニンテイ</t>
    </rPh>
    <rPh sb="10" eb="12">
      <t>ソウシツ</t>
    </rPh>
    <phoneticPr fontId="23"/>
  </si>
  <si>
    <t>認定後1カ月以内</t>
    <rPh sb="0" eb="2">
      <t>ニンテイ</t>
    </rPh>
    <rPh sb="2" eb="3">
      <t>ゴ</t>
    </rPh>
    <rPh sb="5" eb="6">
      <t>ゲツ</t>
    </rPh>
    <rPh sb="6" eb="8">
      <t>イナイ</t>
    </rPh>
    <phoneticPr fontId="23"/>
  </si>
  <si>
    <t>読込作業（現況届）</t>
    <rPh sb="0" eb="2">
      <t>ヨミコミ</t>
    </rPh>
    <rPh sb="2" eb="4">
      <t>サギョウ</t>
    </rPh>
    <rPh sb="5" eb="7">
      <t>ゲンキョウ</t>
    </rPh>
    <rPh sb="7" eb="8">
      <t>トドケ</t>
    </rPh>
    <phoneticPr fontId="23"/>
  </si>
  <si>
    <t>現況届を基幹系システムへ読込後、3ヶ月以内</t>
    <rPh sb="0" eb="2">
      <t>ゲンキョウ</t>
    </rPh>
    <rPh sb="2" eb="3">
      <t>トドケ</t>
    </rPh>
    <rPh sb="4" eb="6">
      <t>キカン</t>
    </rPh>
    <rPh sb="6" eb="7">
      <t>ケイ</t>
    </rPh>
    <rPh sb="12" eb="14">
      <t>ヨミコミ</t>
    </rPh>
    <rPh sb="14" eb="15">
      <t>ゴ</t>
    </rPh>
    <rPh sb="18" eb="19">
      <t>ゲツ</t>
    </rPh>
    <rPh sb="19" eb="21">
      <t>イナイ</t>
    </rPh>
    <phoneticPr fontId="23"/>
  </si>
  <si>
    <t>C</t>
    <phoneticPr fontId="23"/>
  </si>
  <si>
    <t>児童扶養手当</t>
    <rPh sb="0" eb="2">
      <t>ジドウ</t>
    </rPh>
    <rPh sb="2" eb="4">
      <t>フヨウ</t>
    </rPh>
    <rPh sb="4" eb="6">
      <t>テアテ</t>
    </rPh>
    <phoneticPr fontId="23"/>
  </si>
  <si>
    <t>児童扶養手当現況届に関する業務  準備</t>
    <rPh sb="17" eb="19">
      <t>ジュンビ</t>
    </rPh>
    <phoneticPr fontId="43"/>
  </si>
  <si>
    <t>現況届打出し・ぬきとりリスト等作成</t>
    <rPh sb="0" eb="2">
      <t>ゲンキョウ</t>
    </rPh>
    <rPh sb="2" eb="3">
      <t>トドケ</t>
    </rPh>
    <rPh sb="3" eb="5">
      <t>ウチダ</t>
    </rPh>
    <rPh sb="14" eb="15">
      <t>トウ</t>
    </rPh>
    <rPh sb="15" eb="17">
      <t>サクセイ</t>
    </rPh>
    <phoneticPr fontId="27"/>
  </si>
  <si>
    <t>発送準備・発送</t>
    <rPh sb="0" eb="2">
      <t>ハッソウ</t>
    </rPh>
    <rPh sb="2" eb="4">
      <t>ジュンビ</t>
    </rPh>
    <rPh sb="5" eb="7">
      <t>ハッソウ</t>
    </rPh>
    <phoneticPr fontId="27"/>
  </si>
  <si>
    <t>7月25日～7月30日</t>
    <rPh sb="1" eb="2">
      <t>ガツ</t>
    </rPh>
    <rPh sb="4" eb="5">
      <t>ニチ</t>
    </rPh>
    <rPh sb="10" eb="11">
      <t>ニチ</t>
    </rPh>
    <phoneticPr fontId="23"/>
  </si>
  <si>
    <t>児童扶養手当現況届に関する業務  受付処理</t>
    <rPh sb="17" eb="19">
      <t>ウケツケ</t>
    </rPh>
    <rPh sb="19" eb="21">
      <t>ショリ</t>
    </rPh>
    <phoneticPr fontId="43"/>
  </si>
  <si>
    <t>書類審査（生計維持）</t>
    <rPh sb="0" eb="2">
      <t>ショルイ</t>
    </rPh>
    <rPh sb="2" eb="4">
      <t>シンサ</t>
    </rPh>
    <rPh sb="5" eb="7">
      <t>セイケイ</t>
    </rPh>
    <rPh sb="7" eb="9">
      <t>イジ</t>
    </rPh>
    <phoneticPr fontId="23"/>
  </si>
  <si>
    <t>8月～10月</t>
    <rPh sb="1" eb="2">
      <t>ガツ</t>
    </rPh>
    <rPh sb="5" eb="6">
      <t>ガツ</t>
    </rPh>
    <phoneticPr fontId="23"/>
  </si>
  <si>
    <t>尾道市業務</t>
    <phoneticPr fontId="23"/>
  </si>
  <si>
    <t>端末入力・確認（年金受給者以外）</t>
    <rPh sb="0" eb="2">
      <t>タンマツ</t>
    </rPh>
    <rPh sb="2" eb="4">
      <t>ニュウリョク</t>
    </rPh>
    <rPh sb="5" eb="7">
      <t>カクニン</t>
    </rPh>
    <rPh sb="8" eb="10">
      <t>ネンキン</t>
    </rPh>
    <rPh sb="10" eb="12">
      <t>ジュキュウ</t>
    </rPh>
    <rPh sb="12" eb="13">
      <t>シャ</t>
    </rPh>
    <rPh sb="13" eb="15">
      <t>イガイ</t>
    </rPh>
    <phoneticPr fontId="23"/>
  </si>
  <si>
    <t>9月中旬～10月中旬</t>
    <rPh sb="1" eb="2">
      <t>ガツ</t>
    </rPh>
    <rPh sb="2" eb="4">
      <t>チュウジュン</t>
    </rPh>
    <rPh sb="7" eb="8">
      <t>ガツ</t>
    </rPh>
    <rPh sb="8" eb="10">
      <t>チュウジュン</t>
    </rPh>
    <phoneticPr fontId="23"/>
  </si>
  <si>
    <t>端末入力・確認（年金受給者）</t>
    <rPh sb="0" eb="2">
      <t>タンマツ</t>
    </rPh>
    <rPh sb="2" eb="4">
      <t>ニュウリョク</t>
    </rPh>
    <rPh sb="5" eb="7">
      <t>カクニン</t>
    </rPh>
    <rPh sb="8" eb="10">
      <t>ネンキン</t>
    </rPh>
    <rPh sb="10" eb="12">
      <t>ジュキュウ</t>
    </rPh>
    <rPh sb="12" eb="13">
      <t>シャ</t>
    </rPh>
    <phoneticPr fontId="23"/>
  </si>
  <si>
    <t>10月末</t>
    <rPh sb="2" eb="3">
      <t>ガツ</t>
    </rPh>
    <rPh sb="3" eb="4">
      <t>マツ</t>
    </rPh>
    <phoneticPr fontId="23"/>
  </si>
  <si>
    <t>尾道市業務</t>
    <phoneticPr fontId="23"/>
  </si>
  <si>
    <t>認定通知書および支給停止除外出力</t>
    <rPh sb="0" eb="2">
      <t>ニンテイ</t>
    </rPh>
    <rPh sb="2" eb="4">
      <t>ツウチ</t>
    </rPh>
    <rPh sb="4" eb="5">
      <t>ショ</t>
    </rPh>
    <rPh sb="8" eb="10">
      <t>シキュウ</t>
    </rPh>
    <rPh sb="10" eb="12">
      <t>テイシ</t>
    </rPh>
    <rPh sb="12" eb="14">
      <t>ジョガイ</t>
    </rPh>
    <rPh sb="14" eb="16">
      <t>シュツリョク</t>
    </rPh>
    <phoneticPr fontId="23"/>
  </si>
  <si>
    <t>認定通知書および支給停止除外発送</t>
    <rPh sb="0" eb="2">
      <t>ニンテイ</t>
    </rPh>
    <rPh sb="2" eb="4">
      <t>ツウチ</t>
    </rPh>
    <rPh sb="4" eb="5">
      <t>ショ</t>
    </rPh>
    <rPh sb="8" eb="10">
      <t>シキュウ</t>
    </rPh>
    <rPh sb="10" eb="12">
      <t>テイシ</t>
    </rPh>
    <rPh sb="12" eb="14">
      <t>ジョガイ</t>
    </rPh>
    <rPh sb="14" eb="16">
      <t>ハッソウ</t>
    </rPh>
    <phoneticPr fontId="23"/>
  </si>
  <si>
    <t>児童扶養手当一部支給停止適用除外送付に関する業務</t>
    <rPh sb="16" eb="18">
      <t>ソウフ</t>
    </rPh>
    <phoneticPr fontId="43"/>
  </si>
  <si>
    <t>対象者抽出</t>
    <rPh sb="0" eb="3">
      <t>タイショウシャ</t>
    </rPh>
    <rPh sb="3" eb="5">
      <t>チュウシュツ</t>
    </rPh>
    <phoneticPr fontId="27"/>
  </si>
  <si>
    <t>審査・決裁・出力</t>
    <rPh sb="0" eb="2">
      <t>シンサ</t>
    </rPh>
    <rPh sb="3" eb="5">
      <t>ケッサイ</t>
    </rPh>
    <rPh sb="6" eb="8">
      <t>シュツリョク</t>
    </rPh>
    <phoneticPr fontId="27"/>
  </si>
  <si>
    <t>書類送付</t>
    <rPh sb="0" eb="2">
      <t>ショルイ</t>
    </rPh>
    <rPh sb="2" eb="4">
      <t>ソウフ</t>
    </rPh>
    <phoneticPr fontId="27"/>
  </si>
  <si>
    <t>6月末</t>
    <rPh sb="1" eb="2">
      <t>ガツ</t>
    </rPh>
    <rPh sb="2" eb="3">
      <t>マツ</t>
    </rPh>
    <phoneticPr fontId="23"/>
  </si>
  <si>
    <t>物価スライドによる児童扶養手当額変更に関する業務</t>
    <phoneticPr fontId="43"/>
  </si>
  <si>
    <t>変更月初め</t>
    <rPh sb="0" eb="2">
      <t>ヘンコウ</t>
    </rPh>
    <rPh sb="2" eb="3">
      <t>ツキ</t>
    </rPh>
    <rPh sb="3" eb="4">
      <t>ハジ</t>
    </rPh>
    <phoneticPr fontId="23"/>
  </si>
  <si>
    <t>案内文・決定通知書出力・発送</t>
    <rPh sb="0" eb="3">
      <t>アンナイブン</t>
    </rPh>
    <rPh sb="4" eb="6">
      <t>ケッテイ</t>
    </rPh>
    <rPh sb="6" eb="8">
      <t>ツウチ</t>
    </rPh>
    <rPh sb="8" eb="9">
      <t>ショ</t>
    </rPh>
    <rPh sb="9" eb="11">
      <t>シュツリョク</t>
    </rPh>
    <rPh sb="12" eb="14">
      <t>ハッソウ</t>
    </rPh>
    <phoneticPr fontId="23"/>
  </si>
  <si>
    <t>決裁月の10日</t>
    <rPh sb="0" eb="2">
      <t>ケッサイ</t>
    </rPh>
    <rPh sb="2" eb="3">
      <t>ツキ</t>
    </rPh>
    <rPh sb="6" eb="7">
      <t>ニチ</t>
    </rPh>
    <phoneticPr fontId="23"/>
  </si>
  <si>
    <t>読込作業（新規認定）</t>
    <rPh sb="0" eb="2">
      <t>ヨミコミ</t>
    </rPh>
    <rPh sb="2" eb="4">
      <t>サギョウ</t>
    </rPh>
    <rPh sb="5" eb="7">
      <t>シンキ</t>
    </rPh>
    <rPh sb="7" eb="9">
      <t>ニンテイ</t>
    </rPh>
    <phoneticPr fontId="23"/>
  </si>
  <si>
    <t>読込作業（適用除外）</t>
    <rPh sb="0" eb="2">
      <t>ヨミコミ</t>
    </rPh>
    <rPh sb="2" eb="4">
      <t>サギョウ</t>
    </rPh>
    <rPh sb="5" eb="7">
      <t>テキヨウ</t>
    </rPh>
    <rPh sb="7" eb="9">
      <t>ジョガイ</t>
    </rPh>
    <phoneticPr fontId="23"/>
  </si>
  <si>
    <t>D</t>
    <phoneticPr fontId="23"/>
  </si>
  <si>
    <t>ひとり親家庭等医療</t>
    <rPh sb="3" eb="4">
      <t>オヤ</t>
    </rPh>
    <rPh sb="4" eb="6">
      <t>カテイ</t>
    </rPh>
    <rPh sb="6" eb="7">
      <t>トウ</t>
    </rPh>
    <rPh sb="7" eb="9">
      <t>イリョウ</t>
    </rPh>
    <phoneticPr fontId="23"/>
  </si>
  <si>
    <t>ひとり親家庭等医療費受給資格認定に関する業務</t>
    <rPh sb="3" eb="4">
      <t>オヤ</t>
    </rPh>
    <rPh sb="4" eb="6">
      <t>カテイ</t>
    </rPh>
    <rPh sb="9" eb="10">
      <t>ヒ</t>
    </rPh>
    <phoneticPr fontId="43"/>
  </si>
  <si>
    <t>審査</t>
    <rPh sb="0" eb="2">
      <t>シンサ</t>
    </rPh>
    <phoneticPr fontId="23"/>
  </si>
  <si>
    <t>毎週末12時まで</t>
    <rPh sb="0" eb="2">
      <t>マイシュウ</t>
    </rPh>
    <rPh sb="2" eb="3">
      <t>マツ</t>
    </rPh>
    <rPh sb="5" eb="6">
      <t>ジ</t>
    </rPh>
    <phoneticPr fontId="23"/>
  </si>
  <si>
    <t>端末入力後</t>
    <rPh sb="0" eb="2">
      <t>タンマツ</t>
    </rPh>
    <rPh sb="2" eb="4">
      <t>ニュウリョク</t>
    </rPh>
    <rPh sb="4" eb="5">
      <t>ゴ</t>
    </rPh>
    <phoneticPr fontId="23"/>
  </si>
  <si>
    <t>受給者証発送</t>
    <rPh sb="0" eb="3">
      <t>ジュキュウシャ</t>
    </rPh>
    <rPh sb="3" eb="4">
      <t>ショウ</t>
    </rPh>
    <rPh sb="4" eb="6">
      <t>ハッソウ</t>
    </rPh>
    <phoneticPr fontId="23"/>
  </si>
  <si>
    <t>ひとり親家庭等医療費の変更・異動に関する業務</t>
    <rPh sb="3" eb="4">
      <t>オヤ</t>
    </rPh>
    <rPh sb="4" eb="6">
      <t>カテイ</t>
    </rPh>
    <rPh sb="9" eb="10">
      <t>ヒ</t>
    </rPh>
    <rPh sb="11" eb="13">
      <t>ヘンコウ</t>
    </rPh>
    <rPh sb="14" eb="16">
      <t>イドウ</t>
    </rPh>
    <phoneticPr fontId="43"/>
  </si>
  <si>
    <t>ひとり親家庭等医療費償還払い申請書に関する業務</t>
    <rPh sb="3" eb="4">
      <t>オヤ</t>
    </rPh>
    <rPh sb="4" eb="6">
      <t>カテイ</t>
    </rPh>
    <rPh sb="9" eb="10">
      <t>ヒ</t>
    </rPh>
    <rPh sb="10" eb="12">
      <t>ショウカン</t>
    </rPh>
    <rPh sb="12" eb="13">
      <t>バラ</t>
    </rPh>
    <rPh sb="14" eb="17">
      <t>シンセイショ</t>
    </rPh>
    <phoneticPr fontId="43"/>
  </si>
  <si>
    <t>委託業務</t>
    <phoneticPr fontId="27"/>
  </si>
  <si>
    <t>翌月12日</t>
    <rPh sb="0" eb="2">
      <t>ヨクゲツ</t>
    </rPh>
    <phoneticPr fontId="23"/>
  </si>
  <si>
    <t>翌月20日</t>
    <rPh sb="0" eb="2">
      <t>ヨクゲツ</t>
    </rPh>
    <rPh sb="4" eb="5">
      <t>ニチ</t>
    </rPh>
    <phoneticPr fontId="23"/>
  </si>
  <si>
    <t>不備対応（本庁窓口受付分）</t>
    <rPh sb="0" eb="2">
      <t>フビ</t>
    </rPh>
    <rPh sb="2" eb="4">
      <t>タイオウ</t>
    </rPh>
    <rPh sb="5" eb="7">
      <t>ホンチョウ</t>
    </rPh>
    <rPh sb="7" eb="9">
      <t>マドグチ</t>
    </rPh>
    <rPh sb="9" eb="11">
      <t>ウケツケ</t>
    </rPh>
    <rPh sb="11" eb="12">
      <t>ブン</t>
    </rPh>
    <phoneticPr fontId="23"/>
  </si>
  <si>
    <t>委託業務</t>
    <phoneticPr fontId="27"/>
  </si>
  <si>
    <t>不備対応（支所受付分）</t>
    <rPh sb="0" eb="2">
      <t>フビ</t>
    </rPh>
    <rPh sb="2" eb="4">
      <t>タイオウ</t>
    </rPh>
    <rPh sb="5" eb="7">
      <t>シショ</t>
    </rPh>
    <rPh sb="7" eb="9">
      <t>ウケツケ</t>
    </rPh>
    <rPh sb="9" eb="10">
      <t>ブン</t>
    </rPh>
    <phoneticPr fontId="23"/>
  </si>
  <si>
    <t>申請書返送時の決裁</t>
    <rPh sb="0" eb="2">
      <t>シンセイ</t>
    </rPh>
    <rPh sb="2" eb="3">
      <t>ショ</t>
    </rPh>
    <rPh sb="3" eb="5">
      <t>ヘンソウ</t>
    </rPh>
    <rPh sb="5" eb="6">
      <t>ジ</t>
    </rPh>
    <rPh sb="7" eb="9">
      <t>ケッサイ</t>
    </rPh>
    <phoneticPr fontId="23"/>
  </si>
  <si>
    <t>申請書返送</t>
    <rPh sb="0" eb="2">
      <t>シンセイ</t>
    </rPh>
    <rPh sb="2" eb="3">
      <t>ショ</t>
    </rPh>
    <rPh sb="3" eb="5">
      <t>ヘンソウ</t>
    </rPh>
    <phoneticPr fontId="23"/>
  </si>
  <si>
    <t>委託業務</t>
    <phoneticPr fontId="27"/>
  </si>
  <si>
    <t>ひとり親家庭等医療費受給資格一斉更新に関する業務</t>
    <rPh sb="3" eb="4">
      <t>オヤ</t>
    </rPh>
    <rPh sb="4" eb="6">
      <t>カテイ</t>
    </rPh>
    <rPh sb="9" eb="10">
      <t>ヒ</t>
    </rPh>
    <rPh sb="10" eb="12">
      <t>ジュキュウ</t>
    </rPh>
    <rPh sb="12" eb="14">
      <t>シカク</t>
    </rPh>
    <rPh sb="14" eb="16">
      <t>イッセイ</t>
    </rPh>
    <rPh sb="16" eb="18">
      <t>コウシン</t>
    </rPh>
    <phoneticPr fontId="43"/>
  </si>
  <si>
    <t>認定通知書出力</t>
    <rPh sb="0" eb="2">
      <t>ニンテイ</t>
    </rPh>
    <rPh sb="2" eb="4">
      <t>ツウチ</t>
    </rPh>
    <rPh sb="4" eb="5">
      <t>ショ</t>
    </rPh>
    <rPh sb="5" eb="7">
      <t>シュツリョク</t>
    </rPh>
    <phoneticPr fontId="23"/>
  </si>
  <si>
    <t>子ども医療証出力</t>
    <rPh sb="0" eb="1">
      <t>コ</t>
    </rPh>
    <rPh sb="3" eb="5">
      <t>イリョウ</t>
    </rPh>
    <rPh sb="5" eb="6">
      <t>ショウ</t>
    </rPh>
    <rPh sb="6" eb="8">
      <t>シュツリョク</t>
    </rPh>
    <phoneticPr fontId="23"/>
  </si>
  <si>
    <t>委託業務</t>
    <phoneticPr fontId="23"/>
  </si>
  <si>
    <t>督促文・受給者証等のリスト作成</t>
    <rPh sb="0" eb="2">
      <t>トクソク</t>
    </rPh>
    <rPh sb="2" eb="3">
      <t>ブン</t>
    </rPh>
    <rPh sb="4" eb="7">
      <t>ジュキュウシャ</t>
    </rPh>
    <rPh sb="7" eb="8">
      <t>ショウ</t>
    </rPh>
    <rPh sb="8" eb="9">
      <t>トウ</t>
    </rPh>
    <rPh sb="13" eb="15">
      <t>サクセイ</t>
    </rPh>
    <phoneticPr fontId="23"/>
  </si>
  <si>
    <t>8月15日ごろ</t>
    <rPh sb="1" eb="2">
      <t>ガツ</t>
    </rPh>
    <rPh sb="4" eb="5">
      <t>ニチ</t>
    </rPh>
    <phoneticPr fontId="23"/>
  </si>
  <si>
    <t>尾道市業務</t>
    <phoneticPr fontId="23"/>
  </si>
  <si>
    <t>未申告者への督促文・差止通知発送</t>
    <rPh sb="0" eb="4">
      <t>ミシンコクシャ</t>
    </rPh>
    <rPh sb="6" eb="8">
      <t>トクソク</t>
    </rPh>
    <rPh sb="8" eb="9">
      <t>ブン</t>
    </rPh>
    <rPh sb="10" eb="12">
      <t>サシトメ</t>
    </rPh>
    <rPh sb="12" eb="14">
      <t>ツウチ</t>
    </rPh>
    <rPh sb="14" eb="16">
      <t>ハッソウ</t>
    </rPh>
    <phoneticPr fontId="23"/>
  </si>
  <si>
    <t>E</t>
    <phoneticPr fontId="23"/>
  </si>
  <si>
    <t>共通</t>
    <rPh sb="0" eb="2">
      <t>キョウツウ</t>
    </rPh>
    <phoneticPr fontId="23"/>
  </si>
  <si>
    <t>申請書等の在庫管理</t>
    <rPh sb="0" eb="3">
      <t>シンセイショ</t>
    </rPh>
    <rPh sb="3" eb="4">
      <t>ナド</t>
    </rPh>
    <rPh sb="5" eb="7">
      <t>ザイコ</t>
    </rPh>
    <rPh sb="7" eb="9">
      <t>カンリ</t>
    </rPh>
    <phoneticPr fontId="23"/>
  </si>
  <si>
    <t>申請書等の在庫管理</t>
    <rPh sb="0" eb="3">
      <t>シンセイショ</t>
    </rPh>
    <rPh sb="3" eb="4">
      <t>トウ</t>
    </rPh>
    <rPh sb="5" eb="7">
      <t>ザイコ</t>
    </rPh>
    <rPh sb="7" eb="9">
      <t>カンリ</t>
    </rPh>
    <phoneticPr fontId="23"/>
  </si>
  <si>
    <t>毎月末</t>
    <rPh sb="0" eb="2">
      <t>マイツキ</t>
    </rPh>
    <rPh sb="2" eb="3">
      <t>マツ</t>
    </rPh>
    <phoneticPr fontId="23"/>
  </si>
  <si>
    <t>資料等の適正な保管</t>
    <rPh sb="0" eb="2">
      <t>シリョウ</t>
    </rPh>
    <rPh sb="2" eb="3">
      <t>ナド</t>
    </rPh>
    <rPh sb="4" eb="6">
      <t>テキセイ</t>
    </rPh>
    <rPh sb="7" eb="9">
      <t>ホカン</t>
    </rPh>
    <phoneticPr fontId="23"/>
  </si>
  <si>
    <t>申請書等使用用紙の管理</t>
    <rPh sb="0" eb="2">
      <t>シンセイ</t>
    </rPh>
    <rPh sb="2" eb="3">
      <t>ショ</t>
    </rPh>
    <rPh sb="3" eb="4">
      <t>トウ</t>
    </rPh>
    <rPh sb="4" eb="6">
      <t>シヨウ</t>
    </rPh>
    <rPh sb="6" eb="8">
      <t>ヨウシ</t>
    </rPh>
    <rPh sb="9" eb="11">
      <t>カンリ</t>
    </rPh>
    <phoneticPr fontId="23"/>
  </si>
  <si>
    <t>毎月末</t>
    <rPh sb="0" eb="3">
      <t>マイゲツマツ</t>
    </rPh>
    <phoneticPr fontId="23"/>
  </si>
  <si>
    <t>一義的な問合せ受付対応</t>
    <rPh sb="0" eb="3">
      <t>イチギテキ</t>
    </rPh>
    <rPh sb="4" eb="6">
      <t>トイアワ</t>
    </rPh>
    <rPh sb="7" eb="9">
      <t>ウケツケ</t>
    </rPh>
    <rPh sb="9" eb="11">
      <t>タイオウ</t>
    </rPh>
    <phoneticPr fontId="23"/>
  </si>
  <si>
    <t>電話・窓口対応</t>
    <rPh sb="0" eb="2">
      <t>デンワ</t>
    </rPh>
    <rPh sb="3" eb="4">
      <t>マド</t>
    </rPh>
    <rPh sb="4" eb="5">
      <t>クチ</t>
    </rPh>
    <rPh sb="5" eb="7">
      <t>タイオウ</t>
    </rPh>
    <phoneticPr fontId="23"/>
  </si>
  <si>
    <t>転入者への案内等</t>
    <rPh sb="0" eb="3">
      <t>テンニュウシャ</t>
    </rPh>
    <rPh sb="5" eb="7">
      <t>アンナイ</t>
    </rPh>
    <rPh sb="7" eb="8">
      <t>トウ</t>
    </rPh>
    <phoneticPr fontId="23"/>
  </si>
  <si>
    <t>子育てガイドブックの配布</t>
    <rPh sb="0" eb="2">
      <t>コソダ</t>
    </rPh>
    <rPh sb="10" eb="12">
      <t>ハイフ</t>
    </rPh>
    <phoneticPr fontId="23"/>
  </si>
  <si>
    <t>母子手帳別冊交換</t>
    <rPh sb="0" eb="2">
      <t>ボシ</t>
    </rPh>
    <rPh sb="2" eb="4">
      <t>テチョウ</t>
    </rPh>
    <rPh sb="4" eb="6">
      <t>ベッサツ</t>
    </rPh>
    <rPh sb="6" eb="8">
      <t>コウカン</t>
    </rPh>
    <phoneticPr fontId="23"/>
  </si>
  <si>
    <t>予防接種記録の複写</t>
    <rPh sb="0" eb="2">
      <t>ヨボウ</t>
    </rPh>
    <rPh sb="2" eb="4">
      <t>セッシュ</t>
    </rPh>
    <rPh sb="4" eb="6">
      <t>キロク</t>
    </rPh>
    <rPh sb="7" eb="9">
      <t>フクシャ</t>
    </rPh>
    <phoneticPr fontId="23"/>
  </si>
  <si>
    <t>子育て支援課窓口等業務【放課後児童クラブ関連事務】</t>
    <rPh sb="0" eb="2">
      <t>コソダ</t>
    </rPh>
    <rPh sb="3" eb="5">
      <t>シエン</t>
    </rPh>
    <rPh sb="5" eb="6">
      <t>カ</t>
    </rPh>
    <rPh sb="6" eb="8">
      <t>マドグチ</t>
    </rPh>
    <rPh sb="8" eb="9">
      <t>トウ</t>
    </rPh>
    <rPh sb="9" eb="11">
      <t>ギョウム</t>
    </rPh>
    <phoneticPr fontId="27"/>
  </si>
  <si>
    <t>１件当たり
処理時間</t>
    <phoneticPr fontId="23"/>
  </si>
  <si>
    <t>A</t>
    <phoneticPr fontId="23"/>
  </si>
  <si>
    <t>放課後児童クラブ</t>
    <rPh sb="0" eb="3">
      <t>ホウカゴ</t>
    </rPh>
    <rPh sb="3" eb="5">
      <t>ジドウ</t>
    </rPh>
    <phoneticPr fontId="23"/>
  </si>
  <si>
    <t>利用申込に関する業務</t>
    <rPh sb="0" eb="2">
      <t>リヨウ</t>
    </rPh>
    <rPh sb="2" eb="4">
      <t>モウシコミ</t>
    </rPh>
    <rPh sb="5" eb="6">
      <t>カン</t>
    </rPh>
    <rPh sb="8" eb="10">
      <t>ギョウム</t>
    </rPh>
    <phoneticPr fontId="23"/>
  </si>
  <si>
    <t>受付</t>
    <rPh sb="0" eb="2">
      <t>ウケツケ</t>
    </rPh>
    <phoneticPr fontId="23"/>
  </si>
  <si>
    <t>書類確認</t>
    <rPh sb="0" eb="2">
      <t>ショルイ</t>
    </rPh>
    <rPh sb="2" eb="4">
      <t>カクニン</t>
    </rPh>
    <phoneticPr fontId="27"/>
  </si>
  <si>
    <t>就労確認</t>
    <rPh sb="0" eb="2">
      <t>シュウロウ</t>
    </rPh>
    <rPh sb="2" eb="4">
      <t>カクニン</t>
    </rPh>
    <phoneticPr fontId="27"/>
  </si>
  <si>
    <t>毎月１５日</t>
    <rPh sb="0" eb="2">
      <t>マイツキ</t>
    </rPh>
    <rPh sb="4" eb="5">
      <t>ニチ</t>
    </rPh>
    <phoneticPr fontId="23"/>
  </si>
  <si>
    <t>住所・世帯確認</t>
    <rPh sb="0" eb="2">
      <t>ジュウショ</t>
    </rPh>
    <rPh sb="3" eb="5">
      <t>セタイ</t>
    </rPh>
    <rPh sb="5" eb="7">
      <t>カクニン</t>
    </rPh>
    <phoneticPr fontId="27"/>
  </si>
  <si>
    <t>不備事項に関する保護者や就労先への電話確認</t>
    <rPh sb="0" eb="1">
      <t>フ</t>
    </rPh>
    <rPh sb="2" eb="4">
      <t>ジコウ</t>
    </rPh>
    <rPh sb="5" eb="6">
      <t>カン</t>
    </rPh>
    <rPh sb="8" eb="11">
      <t>ホゴシャ</t>
    </rPh>
    <rPh sb="12" eb="14">
      <t>シュウロウ</t>
    </rPh>
    <rPh sb="14" eb="15">
      <t>サキ</t>
    </rPh>
    <rPh sb="17" eb="19">
      <t>デンワ</t>
    </rPh>
    <rPh sb="19" eb="21">
      <t>カクニン</t>
    </rPh>
    <phoneticPr fontId="27"/>
  </si>
  <si>
    <t>読込作業（現年申込書）</t>
    <rPh sb="0" eb="2">
      <t>ヨミコミ</t>
    </rPh>
    <rPh sb="2" eb="4">
      <t>サギョウ</t>
    </rPh>
    <rPh sb="5" eb="7">
      <t>ゲンネン</t>
    </rPh>
    <rPh sb="7" eb="9">
      <t>モウシコミ</t>
    </rPh>
    <rPh sb="9" eb="10">
      <t>ショ</t>
    </rPh>
    <phoneticPr fontId="23"/>
  </si>
  <si>
    <t>認定後９月</t>
    <rPh sb="0" eb="2">
      <t>ニンテイ</t>
    </rPh>
    <rPh sb="2" eb="3">
      <t>ゴ</t>
    </rPh>
    <rPh sb="4" eb="5">
      <t>ゲツ</t>
    </rPh>
    <phoneticPr fontId="23"/>
  </si>
  <si>
    <t>読込作業（変更・退会）</t>
    <rPh sb="0" eb="2">
      <t>ヨミコミ</t>
    </rPh>
    <rPh sb="2" eb="4">
      <t>サギョウ</t>
    </rPh>
    <rPh sb="5" eb="7">
      <t>ヘンコウ</t>
    </rPh>
    <rPh sb="8" eb="9">
      <t>タイ</t>
    </rPh>
    <rPh sb="9" eb="10">
      <t>カイ</t>
    </rPh>
    <phoneticPr fontId="23"/>
  </si>
  <si>
    <t>翌月末</t>
    <rPh sb="0" eb="2">
      <t>ヨクゲツ</t>
    </rPh>
    <rPh sb="2" eb="3">
      <t>マツ</t>
    </rPh>
    <phoneticPr fontId="23"/>
  </si>
  <si>
    <t>月次・年次</t>
    <rPh sb="0" eb="2">
      <t>ゲツジ</t>
    </rPh>
    <rPh sb="3" eb="5">
      <t>ネンジ</t>
    </rPh>
    <phoneticPr fontId="23"/>
  </si>
  <si>
    <t>利用決定に関する業務</t>
    <rPh sb="0" eb="2">
      <t>リヨウ</t>
    </rPh>
    <rPh sb="2" eb="4">
      <t>ケッテイ</t>
    </rPh>
    <rPh sb="5" eb="6">
      <t>カン</t>
    </rPh>
    <rPh sb="8" eb="10">
      <t>ギョウム</t>
    </rPh>
    <phoneticPr fontId="27"/>
  </si>
  <si>
    <t>名簿確認（空き状況）</t>
    <rPh sb="0" eb="2">
      <t>メイボ</t>
    </rPh>
    <rPh sb="2" eb="4">
      <t>カクニン</t>
    </rPh>
    <rPh sb="5" eb="9">
      <t>アキジョウキョウ</t>
    </rPh>
    <phoneticPr fontId="27"/>
  </si>
  <si>
    <t>毎月２０日</t>
    <rPh sb="0" eb="2">
      <t>マイツキ</t>
    </rPh>
    <rPh sb="4" eb="5">
      <t>ニチ</t>
    </rPh>
    <phoneticPr fontId="23"/>
  </si>
  <si>
    <t>クラブに電話照会</t>
    <rPh sb="4" eb="6">
      <t>デンワ</t>
    </rPh>
    <rPh sb="6" eb="8">
      <t>ショウカイ</t>
    </rPh>
    <phoneticPr fontId="27"/>
  </si>
  <si>
    <t>ADWORLD入力作業・確認</t>
    <rPh sb="7" eb="9">
      <t>ニュウリョク</t>
    </rPh>
    <rPh sb="9" eb="11">
      <t>サギョウ</t>
    </rPh>
    <rPh sb="12" eb="14">
      <t>カクニン</t>
    </rPh>
    <phoneticPr fontId="27"/>
  </si>
  <si>
    <t>審査・決裁・決定・決定通知書納付書印刷</t>
    <rPh sb="0" eb="2">
      <t>シンサ</t>
    </rPh>
    <rPh sb="3" eb="4">
      <t>ケッ</t>
    </rPh>
    <rPh sb="6" eb="8">
      <t>ケッテイ</t>
    </rPh>
    <rPh sb="9" eb="11">
      <t>ケッテイ</t>
    </rPh>
    <rPh sb="11" eb="14">
      <t>ツウチショ</t>
    </rPh>
    <rPh sb="14" eb="17">
      <t>ノウフショ</t>
    </rPh>
    <rPh sb="17" eb="19">
      <t>インサツ</t>
    </rPh>
    <phoneticPr fontId="27"/>
  </si>
  <si>
    <t>年次：１～２月
月次：１５～１８日</t>
    <rPh sb="0" eb="2">
      <t>ネンジ</t>
    </rPh>
    <rPh sb="6" eb="7">
      <t>ツキ</t>
    </rPh>
    <rPh sb="8" eb="10">
      <t>ゲツジ</t>
    </rPh>
    <rPh sb="16" eb="17">
      <t>ニチ</t>
    </rPh>
    <phoneticPr fontId="23"/>
  </si>
  <si>
    <t>決定通知、納付書等必要書類封入・送付</t>
    <rPh sb="0" eb="2">
      <t>ケッテイ</t>
    </rPh>
    <rPh sb="2" eb="4">
      <t>ツウチ</t>
    </rPh>
    <rPh sb="5" eb="8">
      <t>ノウフショ</t>
    </rPh>
    <rPh sb="8" eb="9">
      <t>トウ</t>
    </rPh>
    <rPh sb="9" eb="11">
      <t>ヒツヨウ</t>
    </rPh>
    <rPh sb="11" eb="13">
      <t>ショルイ</t>
    </rPh>
    <rPh sb="13" eb="15">
      <t>フウニュウ</t>
    </rPh>
    <rPh sb="16" eb="18">
      <t>ソウフ</t>
    </rPh>
    <phoneticPr fontId="27"/>
  </si>
  <si>
    <t>クラブに通知</t>
    <rPh sb="4" eb="6">
      <t>ツウチ</t>
    </rPh>
    <phoneticPr fontId="27"/>
  </si>
  <si>
    <t>名簿（Excel）に入力</t>
    <rPh sb="0" eb="2">
      <t>メイボ</t>
    </rPh>
    <rPh sb="10" eb="12">
      <t>ニュウリョク</t>
    </rPh>
    <phoneticPr fontId="27"/>
  </si>
  <si>
    <t>待機児童の入会指数表の作成</t>
    <rPh sb="0" eb="2">
      <t>タイキ</t>
    </rPh>
    <rPh sb="2" eb="4">
      <t>ジドウ</t>
    </rPh>
    <rPh sb="5" eb="7">
      <t>ニュウカイ</t>
    </rPh>
    <rPh sb="7" eb="9">
      <t>シスウ</t>
    </rPh>
    <rPh sb="9" eb="10">
      <t>ヒョウ</t>
    </rPh>
    <rPh sb="11" eb="13">
      <t>サクセイ</t>
    </rPh>
    <phoneticPr fontId="27"/>
  </si>
  <si>
    <t>必要に応じて</t>
    <rPh sb="0" eb="2">
      <t>ヒツヨウ</t>
    </rPh>
    <rPh sb="3" eb="4">
      <t>オウ</t>
    </rPh>
    <phoneticPr fontId="23"/>
  </si>
  <si>
    <t>待機通知の準備・送付</t>
    <rPh sb="0" eb="2">
      <t>タイキ</t>
    </rPh>
    <rPh sb="2" eb="4">
      <t>ツウチ</t>
    </rPh>
    <rPh sb="5" eb="7">
      <t>ジュンビ</t>
    </rPh>
    <rPh sb="8" eb="10">
      <t>ソウフ</t>
    </rPh>
    <phoneticPr fontId="27"/>
  </si>
  <si>
    <t>夏未決定者通知</t>
    <rPh sb="0" eb="1">
      <t>ナツ</t>
    </rPh>
    <rPh sb="1" eb="5">
      <t>ミケッテイシャ</t>
    </rPh>
    <rPh sb="5" eb="7">
      <t>ツウチ</t>
    </rPh>
    <phoneticPr fontId="27"/>
  </si>
  <si>
    <t>年度初めの入所決定時</t>
    <rPh sb="0" eb="2">
      <t>ネンド</t>
    </rPh>
    <rPh sb="2" eb="3">
      <t>ハジ</t>
    </rPh>
    <rPh sb="5" eb="7">
      <t>ニュウショ</t>
    </rPh>
    <rPh sb="7" eb="9">
      <t>ケッテイ</t>
    </rPh>
    <rPh sb="9" eb="10">
      <t>ジ</t>
    </rPh>
    <phoneticPr fontId="23"/>
  </si>
  <si>
    <t>利用変更・辞退に関する業務</t>
    <rPh sb="0" eb="2">
      <t>リヨウ</t>
    </rPh>
    <rPh sb="2" eb="4">
      <t>ヘンコウ</t>
    </rPh>
    <rPh sb="5" eb="7">
      <t>ジタイ</t>
    </rPh>
    <rPh sb="8" eb="9">
      <t>カン</t>
    </rPh>
    <rPh sb="11" eb="13">
      <t>ギョウム</t>
    </rPh>
    <phoneticPr fontId="27"/>
  </si>
  <si>
    <t>受付</t>
    <rPh sb="0" eb="2">
      <t>ウケツケ</t>
    </rPh>
    <phoneticPr fontId="27"/>
  </si>
  <si>
    <t>入力状況・収納状況確認</t>
    <rPh sb="0" eb="2">
      <t>ニュウリョク</t>
    </rPh>
    <rPh sb="2" eb="4">
      <t>ジョウキョウ</t>
    </rPh>
    <rPh sb="5" eb="7">
      <t>シュウノウ</t>
    </rPh>
    <rPh sb="7" eb="9">
      <t>ジョウキョウ</t>
    </rPh>
    <rPh sb="9" eb="11">
      <t>カクニン</t>
    </rPh>
    <phoneticPr fontId="27"/>
  </si>
  <si>
    <t>変更入力・確認</t>
    <rPh sb="0" eb="2">
      <t>ヘンコウ</t>
    </rPh>
    <rPh sb="2" eb="4">
      <t>ニュウリョク</t>
    </rPh>
    <rPh sb="5" eb="7">
      <t>カクニン</t>
    </rPh>
    <phoneticPr fontId="27"/>
  </si>
  <si>
    <t>審査・決裁・決定</t>
    <rPh sb="0" eb="2">
      <t>シンサ</t>
    </rPh>
    <rPh sb="3" eb="4">
      <t>ケッ</t>
    </rPh>
    <rPh sb="6" eb="8">
      <t>ケッテイ</t>
    </rPh>
    <phoneticPr fontId="27"/>
  </si>
  <si>
    <t>毎月１５～１８日</t>
    <rPh sb="0" eb="2">
      <t>マイツキ</t>
    </rPh>
    <rPh sb="7" eb="8">
      <t>ニチ</t>
    </rPh>
    <phoneticPr fontId="23"/>
  </si>
  <si>
    <t>通知書等必要書類作成・準備・送付</t>
    <rPh sb="0" eb="3">
      <t>ツウチショ</t>
    </rPh>
    <rPh sb="3" eb="4">
      <t>トウ</t>
    </rPh>
    <rPh sb="4" eb="6">
      <t>ヒツヨウ</t>
    </rPh>
    <rPh sb="6" eb="8">
      <t>ショルイ</t>
    </rPh>
    <rPh sb="8" eb="10">
      <t>サクセイ</t>
    </rPh>
    <rPh sb="11" eb="13">
      <t>ジュンビ</t>
    </rPh>
    <rPh sb="14" eb="16">
      <t>ソウフ</t>
    </rPh>
    <phoneticPr fontId="27"/>
  </si>
  <si>
    <t>名簿（Excel）変更</t>
    <rPh sb="0" eb="2">
      <t>メイボ</t>
    </rPh>
    <rPh sb="9" eb="11">
      <t>ヘンコウ</t>
    </rPh>
    <phoneticPr fontId="27"/>
  </si>
  <si>
    <t>利用料に関する業務</t>
    <rPh sb="0" eb="2">
      <t>リヨウ</t>
    </rPh>
    <rPh sb="2" eb="3">
      <t>リョウ</t>
    </rPh>
    <rPh sb="4" eb="5">
      <t>カン</t>
    </rPh>
    <rPh sb="7" eb="9">
      <t>ギョウム</t>
    </rPh>
    <phoneticPr fontId="27"/>
  </si>
  <si>
    <t>決裁・バッチ・納付書作成</t>
    <rPh sb="0" eb="2">
      <t>ケッサイ</t>
    </rPh>
    <rPh sb="7" eb="10">
      <t>ノウフショ</t>
    </rPh>
    <rPh sb="10" eb="12">
      <t>サクセイ</t>
    </rPh>
    <phoneticPr fontId="27"/>
  </si>
  <si>
    <t>年次：４月上旬
月次：毎月２０日</t>
    <rPh sb="0" eb="2">
      <t>ネンジ</t>
    </rPh>
    <rPh sb="4" eb="5">
      <t>ツキ</t>
    </rPh>
    <rPh sb="5" eb="7">
      <t>ジョウジュン</t>
    </rPh>
    <rPh sb="8" eb="10">
      <t>ゲツジ</t>
    </rPh>
    <rPh sb="11" eb="13">
      <t>マイツキ</t>
    </rPh>
    <rPh sb="15" eb="16">
      <t>ニチ</t>
    </rPh>
    <phoneticPr fontId="23"/>
  </si>
  <si>
    <t>納付書送付</t>
    <rPh sb="0" eb="3">
      <t>ノウフショ</t>
    </rPh>
    <rPh sb="3" eb="5">
      <t>ソウフ</t>
    </rPh>
    <phoneticPr fontId="27"/>
  </si>
  <si>
    <t>口座振替通知作成・送付</t>
    <rPh sb="0" eb="2">
      <t>コウザ</t>
    </rPh>
    <rPh sb="2" eb="4">
      <t>フリカエ</t>
    </rPh>
    <rPh sb="4" eb="6">
      <t>ツウチ</t>
    </rPh>
    <rPh sb="6" eb="8">
      <t>サクセイ</t>
    </rPh>
    <rPh sb="9" eb="11">
      <t>ソウフ</t>
    </rPh>
    <phoneticPr fontId="27"/>
  </si>
  <si>
    <t>決裁・バッチ</t>
    <rPh sb="0" eb="2">
      <t>ケッサイ</t>
    </rPh>
    <phoneticPr fontId="27"/>
  </si>
  <si>
    <t>督促状の作成</t>
    <rPh sb="0" eb="3">
      <t>トクソクジョウ</t>
    </rPh>
    <rPh sb="4" eb="6">
      <t>サクセイ</t>
    </rPh>
    <phoneticPr fontId="27"/>
  </si>
  <si>
    <t>督促状の圧着・送付</t>
    <rPh sb="0" eb="3">
      <t>トクソクジョウ</t>
    </rPh>
    <rPh sb="4" eb="6">
      <t>アッチャク</t>
    </rPh>
    <rPh sb="7" eb="9">
      <t>ソウフ</t>
    </rPh>
    <phoneticPr fontId="27"/>
  </si>
  <si>
    <t>催告書の作成・送付</t>
    <rPh sb="0" eb="3">
      <t>サイコクショ</t>
    </rPh>
    <rPh sb="4" eb="6">
      <t>サクセイ</t>
    </rPh>
    <rPh sb="7" eb="9">
      <t>ソウフ</t>
    </rPh>
    <phoneticPr fontId="27"/>
  </si>
  <si>
    <t>毎年５．７．１月</t>
    <rPh sb="0" eb="2">
      <t>マイトシ</t>
    </rPh>
    <rPh sb="7" eb="8">
      <t>ツキ</t>
    </rPh>
    <phoneticPr fontId="23"/>
  </si>
  <si>
    <t>催告の電話</t>
    <rPh sb="0" eb="2">
      <t>サイコク</t>
    </rPh>
    <rPh sb="3" eb="5">
      <t>デンワ</t>
    </rPh>
    <phoneticPr fontId="27"/>
  </si>
  <si>
    <t>毎年５月</t>
    <rPh sb="0" eb="2">
      <t>マイトシ</t>
    </rPh>
    <rPh sb="3" eb="4">
      <t>ツキ</t>
    </rPh>
    <phoneticPr fontId="23"/>
  </si>
  <si>
    <t>減免受付</t>
    <rPh sb="0" eb="2">
      <t>ゲンメン</t>
    </rPh>
    <rPh sb="2" eb="4">
      <t>ウケツケ</t>
    </rPh>
    <phoneticPr fontId="23"/>
  </si>
  <si>
    <t>減免申請書データ作成</t>
    <rPh sb="0" eb="2">
      <t>ゲンメン</t>
    </rPh>
    <rPh sb="2" eb="4">
      <t>シンセイ</t>
    </rPh>
    <rPh sb="4" eb="5">
      <t>ショ</t>
    </rPh>
    <rPh sb="8" eb="10">
      <t>サクセイ</t>
    </rPh>
    <phoneticPr fontId="27"/>
  </si>
  <si>
    <t>前月分を翌月５日</t>
    <rPh sb="0" eb="3">
      <t>ゼンゲツブン</t>
    </rPh>
    <rPh sb="4" eb="6">
      <t>ヨクゲツ</t>
    </rPh>
    <rPh sb="7" eb="8">
      <t>ニチ</t>
    </rPh>
    <phoneticPr fontId="23"/>
  </si>
  <si>
    <t>照会・審査・決裁・決定・減免通知書印刷</t>
    <rPh sb="0" eb="2">
      <t>ショウカイ</t>
    </rPh>
    <rPh sb="3" eb="5">
      <t>シンサ</t>
    </rPh>
    <rPh sb="6" eb="7">
      <t>ケッ</t>
    </rPh>
    <rPh sb="9" eb="11">
      <t>ケッテイ</t>
    </rPh>
    <rPh sb="12" eb="14">
      <t>ゲンメン</t>
    </rPh>
    <rPh sb="14" eb="17">
      <t>ツウチショ</t>
    </rPh>
    <rPh sb="17" eb="19">
      <t>インサツ</t>
    </rPh>
    <phoneticPr fontId="27"/>
  </si>
  <si>
    <t>年次：６月
月次毎月１０日</t>
    <rPh sb="0" eb="2">
      <t>ネンジ</t>
    </rPh>
    <rPh sb="4" eb="5">
      <t>ツキ</t>
    </rPh>
    <rPh sb="6" eb="8">
      <t>ゲツジ</t>
    </rPh>
    <rPh sb="8" eb="10">
      <t>マイツキ</t>
    </rPh>
    <rPh sb="12" eb="13">
      <t>ニチ</t>
    </rPh>
    <phoneticPr fontId="23"/>
  </si>
  <si>
    <t>減免認定通知送付</t>
    <rPh sb="0" eb="2">
      <t>ゲンメン</t>
    </rPh>
    <rPh sb="2" eb="4">
      <t>ニンテイ</t>
    </rPh>
    <rPh sb="4" eb="6">
      <t>ツウチ</t>
    </rPh>
    <rPh sb="6" eb="8">
      <t>ソウフ</t>
    </rPh>
    <phoneticPr fontId="27"/>
  </si>
  <si>
    <t>還付・充当手続き</t>
    <rPh sb="0" eb="2">
      <t>カンプ</t>
    </rPh>
    <rPh sb="3" eb="5">
      <t>ジュウトウ</t>
    </rPh>
    <rPh sb="5" eb="7">
      <t>テツヅ</t>
    </rPh>
    <phoneticPr fontId="27"/>
  </si>
  <si>
    <t>Ｂ</t>
    <phoneticPr fontId="23"/>
  </si>
  <si>
    <t>保護者・支援員からの問い合わせ、一義的な問い合わせ対応</t>
    <rPh sb="0" eb="3">
      <t>ホゴシャ</t>
    </rPh>
    <rPh sb="4" eb="6">
      <t>シエン</t>
    </rPh>
    <rPh sb="6" eb="7">
      <t>イン</t>
    </rPh>
    <rPh sb="10" eb="11">
      <t>ト</t>
    </rPh>
    <rPh sb="12" eb="13">
      <t>ア</t>
    </rPh>
    <rPh sb="16" eb="19">
      <t>イチギテキ</t>
    </rPh>
    <rPh sb="20" eb="21">
      <t>ト</t>
    </rPh>
    <rPh sb="22" eb="23">
      <t>ア</t>
    </rPh>
    <rPh sb="25" eb="27">
      <t>タイオウ</t>
    </rPh>
    <phoneticPr fontId="23"/>
  </si>
  <si>
    <t>電話・窓口</t>
    <rPh sb="0" eb="2">
      <t>デンワ</t>
    </rPh>
    <rPh sb="3" eb="4">
      <t>マド</t>
    </rPh>
    <rPh sb="4" eb="5">
      <t>クチ</t>
    </rPh>
    <phoneticPr fontId="27"/>
  </si>
  <si>
    <t>利用のしおり等印刷業務</t>
    <rPh sb="0" eb="2">
      <t>リヨウ</t>
    </rPh>
    <rPh sb="6" eb="7">
      <t>トウ</t>
    </rPh>
    <rPh sb="7" eb="9">
      <t>インサツ</t>
    </rPh>
    <rPh sb="9" eb="11">
      <t>ギョウム</t>
    </rPh>
    <phoneticPr fontId="23"/>
  </si>
  <si>
    <t>利用のしおり等印刷</t>
    <rPh sb="0" eb="2">
      <t>リヨウ</t>
    </rPh>
    <rPh sb="6" eb="7">
      <t>トウ</t>
    </rPh>
    <rPh sb="7" eb="9">
      <t>インサツ</t>
    </rPh>
    <phoneticPr fontId="23"/>
  </si>
  <si>
    <t>１１月初旬</t>
    <rPh sb="2" eb="3">
      <t>ツキ</t>
    </rPh>
    <rPh sb="3" eb="5">
      <t>ショジュン</t>
    </rPh>
    <phoneticPr fontId="23"/>
  </si>
  <si>
    <t>合計</t>
    <phoneticPr fontId="23"/>
  </si>
  <si>
    <t>委託業務</t>
    <rPh sb="2" eb="4">
      <t>ギョウム</t>
    </rPh>
    <phoneticPr fontId="23"/>
  </si>
  <si>
    <t>１件当り
処理時間（分）</t>
    <phoneticPr fontId="23"/>
  </si>
  <si>
    <t>合計</t>
    <phoneticPr fontId="23"/>
  </si>
  <si>
    <t>合計
(尾道市分）</t>
    <rPh sb="4" eb="7">
      <t>オノミチシ</t>
    </rPh>
    <rPh sb="7" eb="8">
      <t>ブン</t>
    </rPh>
    <phoneticPr fontId="23"/>
  </si>
  <si>
    <t>合計
（委託分）</t>
    <rPh sb="4" eb="6">
      <t>イタク</t>
    </rPh>
    <rPh sb="6" eb="7">
      <t>ブン</t>
    </rPh>
    <phoneticPr fontId="23"/>
  </si>
  <si>
    <t>A</t>
    <phoneticPr fontId="23"/>
  </si>
  <si>
    <t>保育所の運営に関する業務</t>
    <rPh sb="0" eb="2">
      <t>ホイク</t>
    </rPh>
    <rPh sb="2" eb="3">
      <t>ショ</t>
    </rPh>
    <rPh sb="4" eb="6">
      <t>ウンエイ</t>
    </rPh>
    <rPh sb="7" eb="8">
      <t>カン</t>
    </rPh>
    <rPh sb="10" eb="12">
      <t>ギョウム</t>
    </rPh>
    <phoneticPr fontId="23"/>
  </si>
  <si>
    <t>民間保育所運営費委託料（市単独補助）に関する業務</t>
    <rPh sb="0" eb="2">
      <t>ミンカン</t>
    </rPh>
    <rPh sb="2" eb="4">
      <t>ホイク</t>
    </rPh>
    <rPh sb="4" eb="5">
      <t>ショ</t>
    </rPh>
    <rPh sb="5" eb="8">
      <t>ウンエイヒ</t>
    </rPh>
    <rPh sb="8" eb="11">
      <t>イタクリョウ</t>
    </rPh>
    <rPh sb="12" eb="13">
      <t>シ</t>
    </rPh>
    <rPh sb="13" eb="15">
      <t>タンドク</t>
    </rPh>
    <rPh sb="15" eb="17">
      <t>ホジョ</t>
    </rPh>
    <rPh sb="19" eb="20">
      <t>カン</t>
    </rPh>
    <rPh sb="22" eb="24">
      <t>ギョウム</t>
    </rPh>
    <phoneticPr fontId="23"/>
  </si>
  <si>
    <t>児童数のチェック</t>
    <rPh sb="0" eb="2">
      <t>ジドウ</t>
    </rPh>
    <rPh sb="2" eb="3">
      <t>スウ</t>
    </rPh>
    <phoneticPr fontId="23"/>
  </si>
  <si>
    <t>毎月１０日</t>
    <rPh sb="0" eb="2">
      <t>マイツキ</t>
    </rPh>
    <rPh sb="4" eb="5">
      <t>ニチ</t>
    </rPh>
    <phoneticPr fontId="23"/>
  </si>
  <si>
    <t>項目、単価のチェック（以下）</t>
    <rPh sb="0" eb="2">
      <t>コウモク</t>
    </rPh>
    <rPh sb="3" eb="5">
      <t>タンカ</t>
    </rPh>
    <rPh sb="11" eb="13">
      <t>イカ</t>
    </rPh>
    <phoneticPr fontId="23"/>
  </si>
  <si>
    <t>保育士等加配加算チェック</t>
    <rPh sb="0" eb="2">
      <t>ホイク</t>
    </rPh>
    <rPh sb="2" eb="3">
      <t>シ</t>
    </rPh>
    <rPh sb="3" eb="4">
      <t>トウ</t>
    </rPh>
    <rPh sb="4" eb="6">
      <t>カハイ</t>
    </rPh>
    <rPh sb="6" eb="8">
      <t>カサン</t>
    </rPh>
    <phoneticPr fontId="23"/>
  </si>
  <si>
    <t>延長保育に関する業務</t>
    <rPh sb="0" eb="2">
      <t>エンチョウ</t>
    </rPh>
    <rPh sb="2" eb="4">
      <t>ホイク</t>
    </rPh>
    <rPh sb="5" eb="6">
      <t>カン</t>
    </rPh>
    <rPh sb="8" eb="10">
      <t>ギョウム</t>
    </rPh>
    <phoneticPr fontId="23"/>
  </si>
  <si>
    <t>園側提出書類の確認、入力、入力後チェック</t>
    <rPh sb="0" eb="1">
      <t>エン</t>
    </rPh>
    <rPh sb="1" eb="2">
      <t>ガワ</t>
    </rPh>
    <rPh sb="2" eb="4">
      <t>テイシュツ</t>
    </rPh>
    <rPh sb="4" eb="6">
      <t>ショルイ</t>
    </rPh>
    <rPh sb="7" eb="9">
      <t>カクニン</t>
    </rPh>
    <rPh sb="10" eb="12">
      <t>ニュウリョク</t>
    </rPh>
    <rPh sb="13" eb="16">
      <t>ニュウリョクゴ</t>
    </rPh>
    <phoneticPr fontId="23"/>
  </si>
  <si>
    <t>月末</t>
    <rPh sb="0" eb="1">
      <t>ガツ</t>
    </rPh>
    <rPh sb="1" eb="2">
      <t>マツ</t>
    </rPh>
    <phoneticPr fontId="23"/>
  </si>
  <si>
    <t>手数料処理</t>
    <rPh sb="0" eb="3">
      <t>テスウリョウ</t>
    </rPh>
    <rPh sb="3" eb="5">
      <t>ショリ</t>
    </rPh>
    <phoneticPr fontId="23"/>
  </si>
  <si>
    <t>法人請求書類等チェック</t>
    <rPh sb="0" eb="2">
      <t>ホウジン</t>
    </rPh>
    <phoneticPr fontId="23"/>
  </si>
  <si>
    <t>４月末</t>
    <rPh sb="1" eb="2">
      <t>ツキ</t>
    </rPh>
    <rPh sb="2" eb="3">
      <t>マツ</t>
    </rPh>
    <phoneticPr fontId="23"/>
  </si>
  <si>
    <t>民間保育所補助金等の実地調査</t>
    <rPh sb="0" eb="2">
      <t>ミンカン</t>
    </rPh>
    <rPh sb="2" eb="4">
      <t>ホイク</t>
    </rPh>
    <rPh sb="4" eb="5">
      <t>ショ</t>
    </rPh>
    <rPh sb="5" eb="8">
      <t>ホジョキン</t>
    </rPh>
    <rPh sb="8" eb="9">
      <t>トウ</t>
    </rPh>
    <rPh sb="10" eb="12">
      <t>ジッチ</t>
    </rPh>
    <rPh sb="12" eb="14">
      <t>チョウサ</t>
    </rPh>
    <phoneticPr fontId="23"/>
  </si>
  <si>
    <t>調査書類の準備</t>
    <phoneticPr fontId="23"/>
  </si>
  <si>
    <t>施設機能強化推進費チェック</t>
    <phoneticPr fontId="23"/>
  </si>
  <si>
    <t>入所児童処遇特別加算費チェック</t>
    <phoneticPr fontId="23"/>
  </si>
  <si>
    <t>Ｂ</t>
    <phoneticPr fontId="23"/>
  </si>
  <si>
    <t>保育所の入所に関する業務</t>
    <rPh sb="0" eb="2">
      <t>ホイク</t>
    </rPh>
    <rPh sb="2" eb="3">
      <t>ショ</t>
    </rPh>
    <rPh sb="4" eb="6">
      <t>ニュウショ</t>
    </rPh>
    <rPh sb="7" eb="8">
      <t>カン</t>
    </rPh>
    <rPh sb="10" eb="12">
      <t>ギョウム</t>
    </rPh>
    <phoneticPr fontId="23"/>
  </si>
  <si>
    <t>保育料に関する業務</t>
    <rPh sb="0" eb="3">
      <t>ホイクリョウ</t>
    </rPh>
    <rPh sb="4" eb="5">
      <t>カン</t>
    </rPh>
    <rPh sb="7" eb="9">
      <t>ギョウム</t>
    </rPh>
    <phoneticPr fontId="23"/>
  </si>
  <si>
    <t>電話・窓口対応</t>
    <rPh sb="0" eb="2">
      <t>デンワ</t>
    </rPh>
    <rPh sb="3" eb="5">
      <t>マドグチ</t>
    </rPh>
    <rPh sb="5" eb="7">
      <t>タイオウ</t>
    </rPh>
    <phoneticPr fontId="27"/>
  </si>
  <si>
    <t>納付書、口座振替通知決裁・バッチ・作成</t>
    <rPh sb="10" eb="12">
      <t>ケッサイ</t>
    </rPh>
    <rPh sb="17" eb="19">
      <t>サクセイ</t>
    </rPh>
    <phoneticPr fontId="27"/>
  </si>
  <si>
    <t>納付書確認・発送</t>
    <rPh sb="0" eb="3">
      <t>ノウフショ</t>
    </rPh>
    <rPh sb="3" eb="5">
      <t>カクニン</t>
    </rPh>
    <rPh sb="6" eb="8">
      <t>ハッソウ</t>
    </rPh>
    <phoneticPr fontId="27"/>
  </si>
  <si>
    <t>口座振替通知確認・発送</t>
    <rPh sb="0" eb="2">
      <t>コウザ</t>
    </rPh>
    <rPh sb="2" eb="4">
      <t>フリカエ</t>
    </rPh>
    <rPh sb="4" eb="6">
      <t>ツウチ</t>
    </rPh>
    <rPh sb="6" eb="8">
      <t>カクニン</t>
    </rPh>
    <rPh sb="9" eb="11">
      <t>ハッソウ</t>
    </rPh>
    <phoneticPr fontId="27"/>
  </si>
  <si>
    <t>督促状決裁・バッチ・作成</t>
    <rPh sb="0" eb="3">
      <t>トクソクジョウ</t>
    </rPh>
    <rPh sb="3" eb="5">
      <t>ケッサイ</t>
    </rPh>
    <rPh sb="10" eb="12">
      <t>サクセイ</t>
    </rPh>
    <phoneticPr fontId="27"/>
  </si>
  <si>
    <t>督促状の確認・発送</t>
    <rPh sb="0" eb="3">
      <t>トクソクジョウ</t>
    </rPh>
    <rPh sb="4" eb="6">
      <t>カクニン</t>
    </rPh>
    <rPh sb="7" eb="9">
      <t>ハッソウ</t>
    </rPh>
    <phoneticPr fontId="27"/>
  </si>
  <si>
    <t>催告書の作成・発送</t>
    <rPh sb="0" eb="3">
      <t>サイコクショ</t>
    </rPh>
    <rPh sb="4" eb="6">
      <t>サクセイ</t>
    </rPh>
    <rPh sb="7" eb="9">
      <t>ハッソウ</t>
    </rPh>
    <phoneticPr fontId="27"/>
  </si>
  <si>
    <t>減免申請書窓口・電話対応</t>
    <rPh sb="0" eb="2">
      <t>ゲンメン</t>
    </rPh>
    <rPh sb="2" eb="5">
      <t>シンセイショ</t>
    </rPh>
    <rPh sb="5" eb="7">
      <t>マドグチ</t>
    </rPh>
    <rPh sb="8" eb="10">
      <t>デンワ</t>
    </rPh>
    <rPh sb="10" eb="12">
      <t>タイオウ</t>
    </rPh>
    <phoneticPr fontId="23"/>
  </si>
  <si>
    <t>減免申請書受付・審査・不備確認</t>
    <rPh sb="0" eb="2">
      <t>ゲンメン</t>
    </rPh>
    <rPh sb="2" eb="4">
      <t>シンセイ</t>
    </rPh>
    <rPh sb="4" eb="5">
      <t>ショ</t>
    </rPh>
    <rPh sb="5" eb="7">
      <t>ウケツケ</t>
    </rPh>
    <rPh sb="8" eb="10">
      <t>シンサ</t>
    </rPh>
    <rPh sb="11" eb="13">
      <t>フビ</t>
    </rPh>
    <rPh sb="13" eb="15">
      <t>カクニン</t>
    </rPh>
    <phoneticPr fontId="27"/>
  </si>
  <si>
    <t>保育料審査・決裁・決定・（変更）通知作成</t>
    <rPh sb="0" eb="3">
      <t>ホイクリョウ</t>
    </rPh>
    <rPh sb="3" eb="5">
      <t>シンサ</t>
    </rPh>
    <rPh sb="6" eb="7">
      <t>ケッ</t>
    </rPh>
    <rPh sb="9" eb="11">
      <t>ケッテイ</t>
    </rPh>
    <rPh sb="13" eb="15">
      <t>ヘンコウ</t>
    </rPh>
    <rPh sb="16" eb="18">
      <t>ツウチ</t>
    </rPh>
    <rPh sb="18" eb="20">
      <t>サクセイ</t>
    </rPh>
    <phoneticPr fontId="27"/>
  </si>
  <si>
    <t>保育料（変更）通知確認・発送</t>
    <rPh sb="0" eb="2">
      <t>ホイク</t>
    </rPh>
    <rPh sb="2" eb="3">
      <t>リョウ</t>
    </rPh>
    <rPh sb="4" eb="6">
      <t>ヘンコウ</t>
    </rPh>
    <rPh sb="7" eb="9">
      <t>ツウチ</t>
    </rPh>
    <rPh sb="9" eb="11">
      <t>カクニン</t>
    </rPh>
    <rPh sb="12" eb="14">
      <t>ハッソウ</t>
    </rPh>
    <phoneticPr fontId="27"/>
  </si>
  <si>
    <t>還付・充当処理</t>
    <rPh sb="0" eb="2">
      <t>カンプ</t>
    </rPh>
    <rPh sb="3" eb="5">
      <t>ジュウトウ</t>
    </rPh>
    <rPh sb="5" eb="7">
      <t>ショリ</t>
    </rPh>
    <phoneticPr fontId="27"/>
  </si>
  <si>
    <t>還付・充当確認・通知発送</t>
    <rPh sb="0" eb="2">
      <t>カンプ</t>
    </rPh>
    <rPh sb="3" eb="5">
      <t>ジュウトウ</t>
    </rPh>
    <rPh sb="5" eb="7">
      <t>カクニン</t>
    </rPh>
    <rPh sb="8" eb="10">
      <t>ツウチ</t>
    </rPh>
    <rPh sb="10" eb="12">
      <t>ハッソウ</t>
    </rPh>
    <phoneticPr fontId="27"/>
  </si>
  <si>
    <t>特定・一時保育に関する業務</t>
    <rPh sb="0" eb="2">
      <t>トクテイ</t>
    </rPh>
    <rPh sb="3" eb="5">
      <t>イチジ</t>
    </rPh>
    <rPh sb="5" eb="7">
      <t>ホイク</t>
    </rPh>
    <rPh sb="8" eb="9">
      <t>カン</t>
    </rPh>
    <rPh sb="11" eb="13">
      <t>ギョウム</t>
    </rPh>
    <phoneticPr fontId="23"/>
  </si>
  <si>
    <t>園側提出書類の確認、入力、入力後チェック</t>
    <rPh sb="0" eb="1">
      <t>エン</t>
    </rPh>
    <rPh sb="1" eb="2">
      <t>ガワ</t>
    </rPh>
    <rPh sb="2" eb="4">
      <t>テイシュツ</t>
    </rPh>
    <rPh sb="4" eb="6">
      <t>ショルイ</t>
    </rPh>
    <rPh sb="7" eb="9">
      <t>カクニン</t>
    </rPh>
    <rPh sb="10" eb="12">
      <t>ニュウリョク</t>
    </rPh>
    <phoneticPr fontId="23"/>
  </si>
  <si>
    <t>毎月５日</t>
    <rPh sb="0" eb="2">
      <t>マイツキ</t>
    </rPh>
    <rPh sb="3" eb="4">
      <t>ニチ</t>
    </rPh>
    <phoneticPr fontId="23"/>
  </si>
  <si>
    <t>休日保育に関する業務</t>
    <rPh sb="0" eb="2">
      <t>キュウジツ</t>
    </rPh>
    <rPh sb="2" eb="4">
      <t>ホイク</t>
    </rPh>
    <rPh sb="5" eb="6">
      <t>カン</t>
    </rPh>
    <rPh sb="8" eb="10">
      <t>ギョウム</t>
    </rPh>
    <phoneticPr fontId="23"/>
  </si>
  <si>
    <t>登録書類の受付、登録リスト作成、登録承諾書の発行</t>
    <rPh sb="0" eb="2">
      <t>トウロク</t>
    </rPh>
    <rPh sb="2" eb="4">
      <t>ショルイ</t>
    </rPh>
    <rPh sb="5" eb="7">
      <t>ウケツケ</t>
    </rPh>
    <rPh sb="8" eb="10">
      <t>トウロク</t>
    </rPh>
    <rPh sb="13" eb="15">
      <t>サクセイ</t>
    </rPh>
    <rPh sb="16" eb="18">
      <t>トウロク</t>
    </rPh>
    <rPh sb="18" eb="21">
      <t>ショウダクショ</t>
    </rPh>
    <rPh sb="22" eb="24">
      <t>ハッコウ</t>
    </rPh>
    <phoneticPr fontId="23"/>
  </si>
  <si>
    <t>登録承諾書の確認</t>
    <rPh sb="0" eb="2">
      <t>トウロク</t>
    </rPh>
    <rPh sb="2" eb="5">
      <t>ショウダクショ</t>
    </rPh>
    <rPh sb="6" eb="8">
      <t>カクニン</t>
    </rPh>
    <phoneticPr fontId="23"/>
  </si>
  <si>
    <t>登録承諾書の発送</t>
    <phoneticPr fontId="23"/>
  </si>
  <si>
    <t>支援保育に関する業務
（障がい児保育等）</t>
    <rPh sb="0" eb="2">
      <t>シエン</t>
    </rPh>
    <rPh sb="2" eb="4">
      <t>ホイク</t>
    </rPh>
    <rPh sb="5" eb="6">
      <t>カン</t>
    </rPh>
    <rPh sb="8" eb="10">
      <t>ギョウム</t>
    </rPh>
    <rPh sb="12" eb="13">
      <t>ショウ</t>
    </rPh>
    <rPh sb="15" eb="16">
      <t>ジ</t>
    </rPh>
    <rPh sb="16" eb="18">
      <t>ホイク</t>
    </rPh>
    <rPh sb="18" eb="19">
      <t>トウ</t>
    </rPh>
    <phoneticPr fontId="23"/>
  </si>
  <si>
    <t>園側提出書類のチェック、入力後チェック</t>
    <rPh sb="0" eb="1">
      <t>エン</t>
    </rPh>
    <rPh sb="1" eb="2">
      <t>ガワ</t>
    </rPh>
    <rPh sb="2" eb="4">
      <t>テイシュツ</t>
    </rPh>
    <rPh sb="4" eb="6">
      <t>ショルイ</t>
    </rPh>
    <phoneticPr fontId="23"/>
  </si>
  <si>
    <t>請求書類等チェック</t>
  </si>
  <si>
    <t>病児・病後児保育に関する業務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9" eb="10">
      <t>カン</t>
    </rPh>
    <rPh sb="12" eb="14">
      <t>ギョウム</t>
    </rPh>
    <phoneticPr fontId="23"/>
  </si>
  <si>
    <t>園側提出書類のチェック、入力後チェック</t>
    <phoneticPr fontId="23"/>
  </si>
  <si>
    <t>入所受付事務
（新規申込・随時申込・変更申請）</t>
    <rPh sb="0" eb="2">
      <t>ニュウショ</t>
    </rPh>
    <rPh sb="2" eb="4">
      <t>ウケツケ</t>
    </rPh>
    <rPh sb="4" eb="6">
      <t>ジム</t>
    </rPh>
    <rPh sb="8" eb="10">
      <t>シンキ</t>
    </rPh>
    <rPh sb="10" eb="12">
      <t>モウシコミ</t>
    </rPh>
    <rPh sb="13" eb="15">
      <t>ズイジ</t>
    </rPh>
    <rPh sb="15" eb="17">
      <t>モウシコミ</t>
    </rPh>
    <rPh sb="18" eb="20">
      <t>ヘンコウ</t>
    </rPh>
    <rPh sb="20" eb="22">
      <t>シンセイ</t>
    </rPh>
    <phoneticPr fontId="19"/>
  </si>
  <si>
    <t>入所申込兼支給認定申請の受付</t>
    <rPh sb="0" eb="2">
      <t>ニュウショ</t>
    </rPh>
    <rPh sb="2" eb="4">
      <t>モウシコミ</t>
    </rPh>
    <rPh sb="4" eb="5">
      <t>ケン</t>
    </rPh>
    <rPh sb="5" eb="7">
      <t>シキュウ</t>
    </rPh>
    <rPh sb="7" eb="9">
      <t>ニンテイ</t>
    </rPh>
    <rPh sb="9" eb="11">
      <t>シンセイ</t>
    </rPh>
    <rPh sb="12" eb="14">
      <t>ウケツケ</t>
    </rPh>
    <phoneticPr fontId="19"/>
  </si>
  <si>
    <t>入所申込書の確認</t>
    <rPh sb="0" eb="2">
      <t>ニュウショ</t>
    </rPh>
    <rPh sb="2" eb="5">
      <t>モウシコミショ</t>
    </rPh>
    <rPh sb="6" eb="8">
      <t>カクニン</t>
    </rPh>
    <phoneticPr fontId="19"/>
  </si>
  <si>
    <t>入所申込補助票（家庭状況書等）の確認</t>
    <rPh sb="0" eb="2">
      <t>ニュウショ</t>
    </rPh>
    <rPh sb="2" eb="4">
      <t>モウシコミ</t>
    </rPh>
    <rPh sb="4" eb="6">
      <t>ホジョ</t>
    </rPh>
    <rPh sb="6" eb="7">
      <t>ヒョウ</t>
    </rPh>
    <rPh sb="8" eb="10">
      <t>カテイ</t>
    </rPh>
    <rPh sb="10" eb="12">
      <t>ジョウキョウ</t>
    </rPh>
    <rPh sb="12" eb="13">
      <t>ショ</t>
    </rPh>
    <rPh sb="13" eb="14">
      <t>トウ</t>
    </rPh>
    <rPh sb="16" eb="18">
      <t>カクニン</t>
    </rPh>
    <phoneticPr fontId="19"/>
  </si>
  <si>
    <t>就労証明書等の要件確認書類の確認</t>
    <rPh sb="0" eb="2">
      <t>シュウロウ</t>
    </rPh>
    <rPh sb="2" eb="5">
      <t>ショウメイショ</t>
    </rPh>
    <rPh sb="5" eb="6">
      <t>トウ</t>
    </rPh>
    <rPh sb="7" eb="9">
      <t>ヨウケン</t>
    </rPh>
    <rPh sb="9" eb="11">
      <t>カクニン</t>
    </rPh>
    <rPh sb="11" eb="13">
      <t>ショルイ</t>
    </rPh>
    <rPh sb="14" eb="16">
      <t>カクニン</t>
    </rPh>
    <phoneticPr fontId="19"/>
  </si>
  <si>
    <t>提出書類確認票の確認、記入</t>
    <rPh sb="0" eb="2">
      <t>テイシュツ</t>
    </rPh>
    <rPh sb="2" eb="4">
      <t>ショルイ</t>
    </rPh>
    <rPh sb="4" eb="6">
      <t>カクニン</t>
    </rPh>
    <rPh sb="6" eb="7">
      <t>ヒョウ</t>
    </rPh>
    <rPh sb="8" eb="10">
      <t>カクニン</t>
    </rPh>
    <rPh sb="11" eb="13">
      <t>キニュウ</t>
    </rPh>
    <phoneticPr fontId="19"/>
  </si>
  <si>
    <t>申込書類の仕分、保管</t>
    <rPh sb="0" eb="2">
      <t>モウシコ</t>
    </rPh>
    <rPh sb="2" eb="4">
      <t>ショルイ</t>
    </rPh>
    <rPh sb="5" eb="7">
      <t>シワケ</t>
    </rPh>
    <rPh sb="8" eb="10">
      <t>ホカン</t>
    </rPh>
    <phoneticPr fontId="19"/>
  </si>
  <si>
    <t>不足書類確認・提出依頼書作成</t>
    <rPh sb="0" eb="2">
      <t>フソク</t>
    </rPh>
    <rPh sb="2" eb="4">
      <t>ショルイ</t>
    </rPh>
    <rPh sb="4" eb="6">
      <t>カクニン</t>
    </rPh>
    <rPh sb="7" eb="9">
      <t>テイシュツ</t>
    </rPh>
    <rPh sb="9" eb="12">
      <t>イライショ</t>
    </rPh>
    <rPh sb="12" eb="14">
      <t>サクセイ</t>
    </rPh>
    <phoneticPr fontId="19"/>
  </si>
  <si>
    <t>管外申込の処理</t>
    <rPh sb="0" eb="2">
      <t>カンガイ</t>
    </rPh>
    <rPh sb="2" eb="4">
      <t>モウシコ</t>
    </rPh>
    <rPh sb="5" eb="7">
      <t>ショリ</t>
    </rPh>
    <phoneticPr fontId="19"/>
  </si>
  <si>
    <t>個別ケース確認処理、調整</t>
    <rPh sb="0" eb="2">
      <t>コベツ</t>
    </rPh>
    <rPh sb="5" eb="7">
      <t>カクニン</t>
    </rPh>
    <rPh sb="7" eb="9">
      <t>ショリ</t>
    </rPh>
    <rPh sb="10" eb="12">
      <t>チョウセイ</t>
    </rPh>
    <phoneticPr fontId="19"/>
  </si>
  <si>
    <t>郵送物等のチェック、発送</t>
    <rPh sb="0" eb="2">
      <t>ユウソウ</t>
    </rPh>
    <rPh sb="2" eb="3">
      <t>ブツ</t>
    </rPh>
    <rPh sb="3" eb="4">
      <t>トウ</t>
    </rPh>
    <rPh sb="10" eb="12">
      <t>ハッソウ</t>
    </rPh>
    <phoneticPr fontId="19"/>
  </si>
  <si>
    <t>到着不足書類のマッチング</t>
    <rPh sb="0" eb="2">
      <t>トウチャク</t>
    </rPh>
    <rPh sb="2" eb="4">
      <t>フソク</t>
    </rPh>
    <rPh sb="4" eb="6">
      <t>ショルイ</t>
    </rPh>
    <phoneticPr fontId="19"/>
  </si>
  <si>
    <t>毎月１８日</t>
    <rPh sb="0" eb="2">
      <t>マイツキ</t>
    </rPh>
    <rPh sb="4" eb="5">
      <t>ニチ</t>
    </rPh>
    <phoneticPr fontId="23"/>
  </si>
  <si>
    <t>基準指数入力</t>
    <rPh sb="4" eb="6">
      <t>ニュウリョク</t>
    </rPh>
    <phoneticPr fontId="23"/>
  </si>
  <si>
    <t>基準指数確認決定</t>
    <rPh sb="0" eb="2">
      <t>キジュン</t>
    </rPh>
    <rPh sb="2" eb="4">
      <t>シスウ</t>
    </rPh>
    <rPh sb="4" eb="6">
      <t>カクニン</t>
    </rPh>
    <rPh sb="6" eb="8">
      <t>ケッテイ</t>
    </rPh>
    <phoneticPr fontId="19"/>
  </si>
  <si>
    <t>毎月１６～２０日</t>
    <rPh sb="0" eb="2">
      <t>マイツキ</t>
    </rPh>
    <rPh sb="7" eb="8">
      <t>ニチ</t>
    </rPh>
    <phoneticPr fontId="23"/>
  </si>
  <si>
    <t>各関連部署と連絡調整</t>
    <rPh sb="0" eb="1">
      <t>カク</t>
    </rPh>
    <rPh sb="6" eb="8">
      <t>レンラク</t>
    </rPh>
    <rPh sb="8" eb="10">
      <t>チョウセイ</t>
    </rPh>
    <phoneticPr fontId="19"/>
  </si>
  <si>
    <t>支給認定、入所システム入力、入力後チェック</t>
    <rPh sb="0" eb="2">
      <t>シキュウ</t>
    </rPh>
    <rPh sb="2" eb="4">
      <t>ニンテイ</t>
    </rPh>
    <rPh sb="5" eb="7">
      <t>ニュウショ</t>
    </rPh>
    <rPh sb="11" eb="13">
      <t>ニュウリョク</t>
    </rPh>
    <phoneticPr fontId="19"/>
  </si>
  <si>
    <t>入所通知発行（一斉）</t>
    <rPh sb="0" eb="2">
      <t>ニュウショ</t>
    </rPh>
    <rPh sb="2" eb="4">
      <t>ツウチ</t>
    </rPh>
    <rPh sb="4" eb="6">
      <t>ハッコウ</t>
    </rPh>
    <rPh sb="7" eb="9">
      <t>イッセイ</t>
    </rPh>
    <phoneticPr fontId="19"/>
  </si>
  <si>
    <t>毎月２５日</t>
    <rPh sb="0" eb="2">
      <t>マイツキ</t>
    </rPh>
    <rPh sb="4" eb="5">
      <t>ニチ</t>
    </rPh>
    <phoneticPr fontId="23"/>
  </si>
  <si>
    <t>入所通知発行（随時）</t>
    <rPh sb="0" eb="2">
      <t>ニュウショ</t>
    </rPh>
    <rPh sb="2" eb="4">
      <t>ツウチ</t>
    </rPh>
    <rPh sb="4" eb="6">
      <t>ハッコウ</t>
    </rPh>
    <rPh sb="7" eb="9">
      <t>ズイジ</t>
    </rPh>
    <phoneticPr fontId="19"/>
  </si>
  <si>
    <t>入所通知確認・発送</t>
    <rPh sb="0" eb="2">
      <t>ニュウショ</t>
    </rPh>
    <rPh sb="2" eb="4">
      <t>ツウチ</t>
    </rPh>
    <rPh sb="4" eb="6">
      <t>カクニン</t>
    </rPh>
    <rPh sb="7" eb="9">
      <t>ハッソウ</t>
    </rPh>
    <phoneticPr fontId="19"/>
  </si>
  <si>
    <t>市民電話対応</t>
    <rPh sb="0" eb="2">
      <t>シミン</t>
    </rPh>
    <rPh sb="2" eb="4">
      <t>デンワ</t>
    </rPh>
    <rPh sb="4" eb="6">
      <t>タイオウ</t>
    </rPh>
    <phoneticPr fontId="19"/>
  </si>
  <si>
    <t>育児休業延長のための証明書決裁・押印</t>
    <rPh sb="0" eb="2">
      <t>イクジ</t>
    </rPh>
    <rPh sb="2" eb="4">
      <t>キュウギョウ</t>
    </rPh>
    <rPh sb="4" eb="6">
      <t>エンチョウ</t>
    </rPh>
    <rPh sb="10" eb="13">
      <t>ショウメイショ</t>
    </rPh>
    <rPh sb="13" eb="15">
      <t>ケッサイ</t>
    </rPh>
    <rPh sb="16" eb="18">
      <t>オウイン</t>
    </rPh>
    <phoneticPr fontId="23"/>
  </si>
  <si>
    <t>育児休業延長のための証明書受付</t>
    <rPh sb="0" eb="2">
      <t>イクジ</t>
    </rPh>
    <rPh sb="2" eb="4">
      <t>キュウギョウ</t>
    </rPh>
    <rPh sb="4" eb="6">
      <t>エンチョウ</t>
    </rPh>
    <rPh sb="10" eb="13">
      <t>ショウメイショ</t>
    </rPh>
    <rPh sb="13" eb="15">
      <t>ウケツケ</t>
    </rPh>
    <phoneticPr fontId="23"/>
  </si>
  <si>
    <t>育児休業延長のための証明書発行</t>
    <rPh sb="0" eb="2">
      <t>イクジ</t>
    </rPh>
    <rPh sb="2" eb="4">
      <t>キュウギョウ</t>
    </rPh>
    <rPh sb="4" eb="6">
      <t>エンチョウ</t>
    </rPh>
    <rPh sb="10" eb="13">
      <t>ショウメイショ</t>
    </rPh>
    <rPh sb="13" eb="15">
      <t>ハッコウ</t>
    </rPh>
    <phoneticPr fontId="23"/>
  </si>
  <si>
    <t>読込作業（随時申込・変更・退所）</t>
    <rPh sb="0" eb="2">
      <t>ヨミコミ</t>
    </rPh>
    <rPh sb="2" eb="4">
      <t>サギョウ</t>
    </rPh>
    <rPh sb="5" eb="7">
      <t>ズイジ</t>
    </rPh>
    <rPh sb="7" eb="9">
      <t>モウシコミ</t>
    </rPh>
    <rPh sb="10" eb="12">
      <t>ヘンコウ</t>
    </rPh>
    <rPh sb="13" eb="14">
      <t>タイ</t>
    </rPh>
    <rPh sb="14" eb="15">
      <t>ショ</t>
    </rPh>
    <phoneticPr fontId="23"/>
  </si>
  <si>
    <t>Ｂ</t>
    <phoneticPr fontId="23"/>
  </si>
  <si>
    <t>保育所の入所に関する業務</t>
    <phoneticPr fontId="23"/>
  </si>
  <si>
    <t>無償化認定に関する業務
（新規認定）</t>
    <rPh sb="0" eb="3">
      <t>ムショウカ</t>
    </rPh>
    <rPh sb="3" eb="5">
      <t>ニンテイ</t>
    </rPh>
    <rPh sb="6" eb="7">
      <t>カン</t>
    </rPh>
    <rPh sb="9" eb="11">
      <t>ギョウム</t>
    </rPh>
    <rPh sb="13" eb="15">
      <t>シンキ</t>
    </rPh>
    <rPh sb="15" eb="17">
      <t>ニンテイ</t>
    </rPh>
    <phoneticPr fontId="19"/>
  </si>
  <si>
    <t>認定申請書の受付</t>
    <rPh sb="0" eb="2">
      <t>ニンテイ</t>
    </rPh>
    <rPh sb="2" eb="4">
      <t>シンセイ</t>
    </rPh>
    <rPh sb="4" eb="5">
      <t>ショ</t>
    </rPh>
    <rPh sb="6" eb="8">
      <t>ウケツケ</t>
    </rPh>
    <phoneticPr fontId="19"/>
  </si>
  <si>
    <t>認定申請書に関する就労証明書等の要件確認書類の確認</t>
    <rPh sb="0" eb="2">
      <t>ニンテイ</t>
    </rPh>
    <rPh sb="2" eb="5">
      <t>シンセイショ</t>
    </rPh>
    <rPh sb="6" eb="7">
      <t>カン</t>
    </rPh>
    <rPh sb="9" eb="11">
      <t>シュウロウ</t>
    </rPh>
    <rPh sb="11" eb="14">
      <t>ショウメイショ</t>
    </rPh>
    <rPh sb="14" eb="15">
      <t>トウ</t>
    </rPh>
    <rPh sb="16" eb="18">
      <t>ヨウケン</t>
    </rPh>
    <rPh sb="18" eb="20">
      <t>カクニン</t>
    </rPh>
    <rPh sb="20" eb="22">
      <t>ショルイ</t>
    </rPh>
    <rPh sb="23" eb="25">
      <t>カクニン</t>
    </rPh>
    <phoneticPr fontId="19"/>
  </si>
  <si>
    <t>認定申請書に関する届出書類の仕分、保管</t>
    <rPh sb="9" eb="11">
      <t>トドケデ</t>
    </rPh>
    <rPh sb="11" eb="13">
      <t>ショルイ</t>
    </rPh>
    <rPh sb="14" eb="16">
      <t>シワケ</t>
    </rPh>
    <rPh sb="17" eb="19">
      <t>ホカン</t>
    </rPh>
    <phoneticPr fontId="19"/>
  </si>
  <si>
    <t>認定申請書に関する不足書類確認提出依頼書作成・発送</t>
    <rPh sb="9" eb="11">
      <t>フソク</t>
    </rPh>
    <rPh sb="11" eb="13">
      <t>ショルイ</t>
    </rPh>
    <rPh sb="13" eb="15">
      <t>カクニン</t>
    </rPh>
    <rPh sb="15" eb="17">
      <t>テイシュツ</t>
    </rPh>
    <rPh sb="17" eb="20">
      <t>イライショ</t>
    </rPh>
    <rPh sb="20" eb="22">
      <t>サクセイ</t>
    </rPh>
    <rPh sb="23" eb="25">
      <t>ハッソウ</t>
    </rPh>
    <phoneticPr fontId="19"/>
  </si>
  <si>
    <t>認定申請書に関する到着不足書類のマッチング</t>
    <rPh sb="9" eb="11">
      <t>トウチャク</t>
    </rPh>
    <rPh sb="11" eb="13">
      <t>フソク</t>
    </rPh>
    <rPh sb="13" eb="15">
      <t>ショルイ</t>
    </rPh>
    <phoneticPr fontId="19"/>
  </si>
  <si>
    <t>認定申請書に関するに関する審査・決裁</t>
    <rPh sb="0" eb="2">
      <t>ニンテイ</t>
    </rPh>
    <rPh sb="2" eb="5">
      <t>シンセイショ</t>
    </rPh>
    <rPh sb="6" eb="7">
      <t>カン</t>
    </rPh>
    <rPh sb="10" eb="11">
      <t>カン</t>
    </rPh>
    <rPh sb="13" eb="15">
      <t>シンサ</t>
    </rPh>
    <rPh sb="16" eb="18">
      <t>ケッサイ</t>
    </rPh>
    <phoneticPr fontId="23"/>
  </si>
  <si>
    <t>無償化認定システム入力</t>
    <rPh sb="0" eb="3">
      <t>ムショウカ</t>
    </rPh>
    <rPh sb="3" eb="5">
      <t>ニンテイ</t>
    </rPh>
    <rPh sb="9" eb="11">
      <t>ニュウリョク</t>
    </rPh>
    <phoneticPr fontId="19"/>
  </si>
  <si>
    <t>無償化認定、入力後チェック・通知発行</t>
    <rPh sb="0" eb="3">
      <t>ムショウカ</t>
    </rPh>
    <rPh sb="3" eb="5">
      <t>ニンテイ</t>
    </rPh>
    <rPh sb="14" eb="16">
      <t>ツウチ</t>
    </rPh>
    <rPh sb="16" eb="18">
      <t>ハッコウ</t>
    </rPh>
    <phoneticPr fontId="19"/>
  </si>
  <si>
    <t>認定に関する通知確認</t>
    <rPh sb="0" eb="2">
      <t>ニンテイ</t>
    </rPh>
    <rPh sb="3" eb="4">
      <t>カン</t>
    </rPh>
    <rPh sb="6" eb="8">
      <t>ツウチ</t>
    </rPh>
    <rPh sb="8" eb="10">
      <t>カクニン</t>
    </rPh>
    <phoneticPr fontId="19"/>
  </si>
  <si>
    <t>認定に関する通知発送</t>
    <rPh sb="6" eb="8">
      <t>ツウチ</t>
    </rPh>
    <rPh sb="8" eb="10">
      <t>ハッソウ</t>
    </rPh>
    <phoneticPr fontId="19"/>
  </si>
  <si>
    <t>無償化認定に関する業務
（現況届）</t>
    <rPh sb="13" eb="15">
      <t>ゲンキョウ</t>
    </rPh>
    <rPh sb="15" eb="16">
      <t>トドケ</t>
    </rPh>
    <phoneticPr fontId="23"/>
  </si>
  <si>
    <t>現況届書類の発行</t>
    <rPh sb="0" eb="2">
      <t>ゲンキョウ</t>
    </rPh>
    <rPh sb="2" eb="3">
      <t>トドケ</t>
    </rPh>
    <rPh sb="3" eb="5">
      <t>ショルイ</t>
    </rPh>
    <rPh sb="6" eb="8">
      <t>ハッコウ</t>
    </rPh>
    <phoneticPr fontId="19"/>
  </si>
  <si>
    <t>現況届書類の発送</t>
    <rPh sb="0" eb="2">
      <t>ゲンキョウ</t>
    </rPh>
    <rPh sb="2" eb="3">
      <t>トドケ</t>
    </rPh>
    <rPh sb="3" eb="5">
      <t>ショルイ</t>
    </rPh>
    <rPh sb="6" eb="8">
      <t>ハッソウ</t>
    </rPh>
    <phoneticPr fontId="19"/>
  </si>
  <si>
    <t>現況届の受付</t>
    <rPh sb="0" eb="2">
      <t>ゲンキョウ</t>
    </rPh>
    <rPh sb="2" eb="3">
      <t>トドケ</t>
    </rPh>
    <rPh sb="4" eb="6">
      <t>ウケツケ</t>
    </rPh>
    <phoneticPr fontId="19"/>
  </si>
  <si>
    <t>現況届に関する就労証明書等の要件確認書類の確認</t>
    <rPh sb="0" eb="2">
      <t>ゲンキョウ</t>
    </rPh>
    <rPh sb="2" eb="3">
      <t>トドケ</t>
    </rPh>
    <rPh sb="4" eb="5">
      <t>カン</t>
    </rPh>
    <rPh sb="7" eb="9">
      <t>シュウロウ</t>
    </rPh>
    <rPh sb="9" eb="12">
      <t>ショウメイショ</t>
    </rPh>
    <rPh sb="12" eb="13">
      <t>トウ</t>
    </rPh>
    <rPh sb="14" eb="16">
      <t>ヨウケン</t>
    </rPh>
    <rPh sb="16" eb="18">
      <t>カクニン</t>
    </rPh>
    <rPh sb="18" eb="20">
      <t>ショルイ</t>
    </rPh>
    <rPh sb="21" eb="23">
      <t>カクニン</t>
    </rPh>
    <phoneticPr fontId="19"/>
  </si>
  <si>
    <t>現況届に関する届出書類の仕分、保管</t>
    <rPh sb="7" eb="9">
      <t>トドケデ</t>
    </rPh>
    <rPh sb="9" eb="11">
      <t>ショルイ</t>
    </rPh>
    <rPh sb="12" eb="14">
      <t>シワケ</t>
    </rPh>
    <rPh sb="15" eb="17">
      <t>ホカン</t>
    </rPh>
    <phoneticPr fontId="19"/>
  </si>
  <si>
    <t>現況届に関する不足書類確認提出依頼書作成・発送</t>
    <rPh sb="7" eb="9">
      <t>フソク</t>
    </rPh>
    <rPh sb="9" eb="11">
      <t>ショルイ</t>
    </rPh>
    <rPh sb="11" eb="13">
      <t>カクニン</t>
    </rPh>
    <rPh sb="13" eb="15">
      <t>テイシュツ</t>
    </rPh>
    <rPh sb="15" eb="18">
      <t>イライショ</t>
    </rPh>
    <rPh sb="18" eb="20">
      <t>サクセイ</t>
    </rPh>
    <rPh sb="21" eb="23">
      <t>ハッソウ</t>
    </rPh>
    <phoneticPr fontId="19"/>
  </si>
  <si>
    <t>現況届に関する到着不足書類のマッチング</t>
    <rPh sb="7" eb="9">
      <t>トウチャク</t>
    </rPh>
    <rPh sb="9" eb="11">
      <t>フソク</t>
    </rPh>
    <rPh sb="11" eb="13">
      <t>ショルイ</t>
    </rPh>
    <phoneticPr fontId="19"/>
  </si>
  <si>
    <t>現況届の審査・決裁</t>
    <rPh sb="0" eb="2">
      <t>ゲンキョウ</t>
    </rPh>
    <rPh sb="2" eb="3">
      <t>トドケ</t>
    </rPh>
    <rPh sb="4" eb="6">
      <t>シンサ</t>
    </rPh>
    <rPh sb="7" eb="9">
      <t>ケッサイ</t>
    </rPh>
    <phoneticPr fontId="23"/>
  </si>
  <si>
    <t>無償化償還払に関する業務</t>
    <rPh sb="0" eb="3">
      <t>ムショウカ</t>
    </rPh>
    <rPh sb="3" eb="5">
      <t>ショウカン</t>
    </rPh>
    <rPh sb="5" eb="6">
      <t>バラ</t>
    </rPh>
    <rPh sb="7" eb="8">
      <t>カン</t>
    </rPh>
    <rPh sb="10" eb="12">
      <t>ギョウム</t>
    </rPh>
    <phoneticPr fontId="19"/>
  </si>
  <si>
    <t>請求書の受付</t>
    <rPh sb="0" eb="3">
      <t>セイキュウショ</t>
    </rPh>
    <rPh sb="4" eb="6">
      <t>ウケツケ</t>
    </rPh>
    <phoneticPr fontId="19"/>
  </si>
  <si>
    <t>請求書内容の確認</t>
    <rPh sb="0" eb="3">
      <t>セイキュウショ</t>
    </rPh>
    <rPh sb="3" eb="5">
      <t>ナイヨウ</t>
    </rPh>
    <rPh sb="6" eb="8">
      <t>カクニン</t>
    </rPh>
    <phoneticPr fontId="19"/>
  </si>
  <si>
    <t>不足書類確認提出依頼書作成・発送</t>
    <rPh sb="0" eb="2">
      <t>フソク</t>
    </rPh>
    <rPh sb="2" eb="4">
      <t>ショルイ</t>
    </rPh>
    <rPh sb="4" eb="6">
      <t>カクニン</t>
    </rPh>
    <rPh sb="6" eb="8">
      <t>テイシュツ</t>
    </rPh>
    <rPh sb="8" eb="11">
      <t>イライショ</t>
    </rPh>
    <rPh sb="11" eb="13">
      <t>サクセイ</t>
    </rPh>
    <rPh sb="14" eb="16">
      <t>ハッソウ</t>
    </rPh>
    <phoneticPr fontId="19"/>
  </si>
  <si>
    <t>償還払い額システム入力</t>
    <rPh sb="0" eb="2">
      <t>ショウカン</t>
    </rPh>
    <rPh sb="2" eb="3">
      <t>バラ</t>
    </rPh>
    <rPh sb="4" eb="5">
      <t>ガク</t>
    </rPh>
    <rPh sb="9" eb="11">
      <t>ニュウリョク</t>
    </rPh>
    <phoneticPr fontId="19"/>
  </si>
  <si>
    <t>償還払い額入力後チェック</t>
    <rPh sb="0" eb="2">
      <t>ショウカン</t>
    </rPh>
    <rPh sb="2" eb="3">
      <t>バラ</t>
    </rPh>
    <rPh sb="4" eb="5">
      <t>ガク</t>
    </rPh>
    <rPh sb="5" eb="7">
      <t>ニュウリョク</t>
    </rPh>
    <phoneticPr fontId="19"/>
  </si>
  <si>
    <t>支出伝票作成</t>
    <rPh sb="0" eb="2">
      <t>シシュツ</t>
    </rPh>
    <rPh sb="2" eb="4">
      <t>デンピョウ</t>
    </rPh>
    <rPh sb="4" eb="6">
      <t>サクセイ</t>
    </rPh>
    <phoneticPr fontId="23"/>
  </si>
  <si>
    <t>支払額決定通知発行</t>
    <rPh sb="0" eb="2">
      <t>シハライ</t>
    </rPh>
    <rPh sb="2" eb="3">
      <t>ガク</t>
    </rPh>
    <rPh sb="3" eb="5">
      <t>ケッテイ</t>
    </rPh>
    <rPh sb="5" eb="7">
      <t>ツウチ</t>
    </rPh>
    <rPh sb="7" eb="9">
      <t>ハッコウ</t>
    </rPh>
    <phoneticPr fontId="19"/>
  </si>
  <si>
    <t>支払額決定通知確認・発送</t>
    <rPh sb="0" eb="2">
      <t>シハライ</t>
    </rPh>
    <rPh sb="2" eb="3">
      <t>ガク</t>
    </rPh>
    <rPh sb="3" eb="5">
      <t>ケッテイ</t>
    </rPh>
    <rPh sb="5" eb="7">
      <t>ツウチ</t>
    </rPh>
    <rPh sb="7" eb="9">
      <t>カクニン</t>
    </rPh>
    <rPh sb="10" eb="12">
      <t>ハッソウ</t>
    </rPh>
    <phoneticPr fontId="19"/>
  </si>
  <si>
    <t>無償化概算払に関する業務</t>
    <rPh sb="0" eb="3">
      <t>ムショウカ</t>
    </rPh>
    <rPh sb="3" eb="5">
      <t>ガイサン</t>
    </rPh>
    <rPh sb="5" eb="6">
      <t>バラ</t>
    </rPh>
    <rPh sb="7" eb="8">
      <t>カン</t>
    </rPh>
    <rPh sb="10" eb="12">
      <t>ギョウム</t>
    </rPh>
    <phoneticPr fontId="19"/>
  </si>
  <si>
    <t>概算払い額システム入力、入力後チェック</t>
    <rPh sb="0" eb="2">
      <t>ガイサン</t>
    </rPh>
    <rPh sb="2" eb="3">
      <t>バラ</t>
    </rPh>
    <rPh sb="4" eb="5">
      <t>ガク</t>
    </rPh>
    <rPh sb="9" eb="11">
      <t>ニュウリョク</t>
    </rPh>
    <phoneticPr fontId="19"/>
  </si>
  <si>
    <t>Ｃ</t>
    <phoneticPr fontId="23"/>
  </si>
  <si>
    <t>所長会関連業務</t>
    <rPh sb="0" eb="2">
      <t>ショチョウ</t>
    </rPh>
    <rPh sb="2" eb="3">
      <t>カイ</t>
    </rPh>
    <rPh sb="3" eb="5">
      <t>カンレン</t>
    </rPh>
    <rPh sb="5" eb="7">
      <t>ギョウム</t>
    </rPh>
    <phoneticPr fontId="23"/>
  </si>
  <si>
    <t>園長会関連資料印刷</t>
    <rPh sb="0" eb="3">
      <t>エンチョウカイ</t>
    </rPh>
    <rPh sb="3" eb="5">
      <t>カンレン</t>
    </rPh>
    <rPh sb="5" eb="7">
      <t>シリョウ</t>
    </rPh>
    <rPh sb="7" eb="9">
      <t>インサツ</t>
    </rPh>
    <phoneticPr fontId="19"/>
  </si>
  <si>
    <t>　　　　〃　　　　　丁合</t>
    <rPh sb="10" eb="12">
      <t>チョウアイ</t>
    </rPh>
    <phoneticPr fontId="19"/>
  </si>
  <si>
    <t>その他庶務</t>
    <rPh sb="2" eb="3">
      <t>タ</t>
    </rPh>
    <rPh sb="3" eb="5">
      <t>ショム</t>
    </rPh>
    <phoneticPr fontId="19"/>
  </si>
  <si>
    <t>Ｄ</t>
    <phoneticPr fontId="23"/>
  </si>
  <si>
    <t>第一義的な問い合わせ受付等</t>
    <rPh sb="0" eb="1">
      <t>ダイ</t>
    </rPh>
    <rPh sb="1" eb="4">
      <t>イチギテキ</t>
    </rPh>
    <rPh sb="5" eb="6">
      <t>ト</t>
    </rPh>
    <rPh sb="7" eb="8">
      <t>ア</t>
    </rPh>
    <rPh sb="10" eb="12">
      <t>ウケツケ</t>
    </rPh>
    <rPh sb="12" eb="13">
      <t>トウ</t>
    </rPh>
    <phoneticPr fontId="23"/>
  </si>
  <si>
    <t>受付（電話対応、窓口等）</t>
    <rPh sb="0" eb="2">
      <t>ウケツケ</t>
    </rPh>
    <rPh sb="3" eb="5">
      <t>デンワ</t>
    </rPh>
    <rPh sb="5" eb="7">
      <t>タイオウ</t>
    </rPh>
    <rPh sb="8" eb="10">
      <t>マドグチ</t>
    </rPh>
    <rPh sb="10" eb="11">
      <t>トウ</t>
    </rPh>
    <phoneticPr fontId="23"/>
  </si>
  <si>
    <t>社会福祉課入力等業務</t>
    <rPh sb="0" eb="2">
      <t>シャカイ</t>
    </rPh>
    <rPh sb="2" eb="4">
      <t>フクシ</t>
    </rPh>
    <rPh sb="4" eb="5">
      <t>カ</t>
    </rPh>
    <rPh sb="5" eb="7">
      <t>ニュウリョク</t>
    </rPh>
    <rPh sb="7" eb="8">
      <t>トウ</t>
    </rPh>
    <rPh sb="8" eb="10">
      <t>ギョウム</t>
    </rPh>
    <phoneticPr fontId="27"/>
  </si>
  <si>
    <t>（旧尾道・御調・向島分）</t>
    <rPh sb="1" eb="2">
      <t>キュウ</t>
    </rPh>
    <rPh sb="2" eb="4">
      <t>オノミチ</t>
    </rPh>
    <rPh sb="5" eb="7">
      <t>ミツギ</t>
    </rPh>
    <rPh sb="8" eb="10">
      <t>ムカイシマ</t>
    </rPh>
    <rPh sb="10" eb="11">
      <t>ブン</t>
    </rPh>
    <phoneticPr fontId="23"/>
  </si>
  <si>
    <t>項番</t>
    <phoneticPr fontId="23"/>
  </si>
  <si>
    <t>障害福祉サービス</t>
    <rPh sb="0" eb="2">
      <t>ショウガイ</t>
    </rPh>
    <rPh sb="2" eb="4">
      <t>フクシ</t>
    </rPh>
    <phoneticPr fontId="23"/>
  </si>
  <si>
    <t>給付</t>
    <rPh sb="0" eb="2">
      <t>キュウフ</t>
    </rPh>
    <phoneticPr fontId="27"/>
  </si>
  <si>
    <t>障害児通所・通園等交通費助成</t>
    <rPh sb="0" eb="3">
      <t>ショウガイジ</t>
    </rPh>
    <rPh sb="3" eb="5">
      <t>ツウショ</t>
    </rPh>
    <rPh sb="6" eb="8">
      <t>ツウエン</t>
    </rPh>
    <rPh sb="8" eb="9">
      <t>トウ</t>
    </rPh>
    <rPh sb="9" eb="12">
      <t>コウツウヒ</t>
    </rPh>
    <rPh sb="12" eb="14">
      <t>ジョセイ</t>
    </rPh>
    <phoneticPr fontId="27"/>
  </si>
  <si>
    <t>支所から送付された請求書、通園証明書の確認</t>
    <rPh sb="0" eb="2">
      <t>シショ</t>
    </rPh>
    <rPh sb="4" eb="6">
      <t>ソウフ</t>
    </rPh>
    <rPh sb="9" eb="12">
      <t>セイキュウショ</t>
    </rPh>
    <rPh sb="13" eb="15">
      <t>ツウエン</t>
    </rPh>
    <rPh sb="15" eb="18">
      <t>ショウメイショ</t>
    </rPh>
    <rPh sb="19" eb="21">
      <t>カクニン</t>
    </rPh>
    <phoneticPr fontId="27"/>
  </si>
  <si>
    <t>尾道市業務</t>
    <phoneticPr fontId="23"/>
  </si>
  <si>
    <t>尾道市業務</t>
    <phoneticPr fontId="27"/>
  </si>
  <si>
    <t>1週間</t>
  </si>
  <si>
    <t>支払処理</t>
    <rPh sb="0" eb="2">
      <t>シハライ</t>
    </rPh>
    <rPh sb="2" eb="4">
      <t>ショリ</t>
    </rPh>
    <phoneticPr fontId="27"/>
  </si>
  <si>
    <t>尾道市業務</t>
    <phoneticPr fontId="27"/>
  </si>
  <si>
    <t>通園証明書の保管</t>
    <rPh sb="0" eb="2">
      <t>ツウエン</t>
    </rPh>
    <rPh sb="2" eb="5">
      <t>ショウメイショ</t>
    </rPh>
    <rPh sb="6" eb="8">
      <t>ホカン</t>
    </rPh>
    <phoneticPr fontId="23"/>
  </si>
  <si>
    <t>障害福祉サービス支給決定事務</t>
    <rPh sb="0" eb="2">
      <t>ショウガイ</t>
    </rPh>
    <rPh sb="2" eb="4">
      <t>フクシ</t>
    </rPh>
    <rPh sb="8" eb="10">
      <t>シキュウ</t>
    </rPh>
    <rPh sb="10" eb="12">
      <t>ケッテイ</t>
    </rPh>
    <rPh sb="12" eb="14">
      <t>ジム</t>
    </rPh>
    <phoneticPr fontId="23"/>
  </si>
  <si>
    <t>更新申請書類の印刷</t>
    <rPh sb="0" eb="2">
      <t>コウシン</t>
    </rPh>
    <rPh sb="2" eb="4">
      <t>シンセイ</t>
    </rPh>
    <rPh sb="4" eb="6">
      <t>ショルイ</t>
    </rPh>
    <rPh sb="7" eb="9">
      <t>インサツ</t>
    </rPh>
    <phoneticPr fontId="23"/>
  </si>
  <si>
    <t>当日</t>
  </si>
  <si>
    <t>申請書記入・説明</t>
    <rPh sb="0" eb="3">
      <t>シンセイショ</t>
    </rPh>
    <rPh sb="3" eb="5">
      <t>キニュウ</t>
    </rPh>
    <rPh sb="6" eb="8">
      <t>セツメイ</t>
    </rPh>
    <phoneticPr fontId="23"/>
  </si>
  <si>
    <t>地域生活支援事業含む</t>
    <rPh sb="0" eb="2">
      <t>チイキ</t>
    </rPh>
    <rPh sb="2" eb="4">
      <t>セイカツ</t>
    </rPh>
    <rPh sb="4" eb="6">
      <t>シエン</t>
    </rPh>
    <rPh sb="6" eb="8">
      <t>ジギョウ</t>
    </rPh>
    <rPh sb="8" eb="9">
      <t>フク</t>
    </rPh>
    <phoneticPr fontId="23"/>
  </si>
  <si>
    <t>意見書依頼・調査依頼</t>
    <rPh sb="0" eb="3">
      <t>イケンショ</t>
    </rPh>
    <rPh sb="3" eb="5">
      <t>イライ</t>
    </rPh>
    <rPh sb="6" eb="8">
      <t>チョウサ</t>
    </rPh>
    <rPh sb="8" eb="10">
      <t>イライ</t>
    </rPh>
    <phoneticPr fontId="23"/>
  </si>
  <si>
    <t>嘱託職員によらない認定調査</t>
    <rPh sb="0" eb="2">
      <t>ショクタク</t>
    </rPh>
    <rPh sb="2" eb="4">
      <t>ショクイン</t>
    </rPh>
    <rPh sb="9" eb="11">
      <t>ニンテイ</t>
    </rPh>
    <rPh sb="11" eb="13">
      <t>チョウサ</t>
    </rPh>
    <phoneticPr fontId="23"/>
  </si>
  <si>
    <t>県外施設等の認定調査</t>
    <rPh sb="0" eb="2">
      <t>ケンガイ</t>
    </rPh>
    <rPh sb="2" eb="4">
      <t>シセツ</t>
    </rPh>
    <rPh sb="4" eb="5">
      <t>トウ</t>
    </rPh>
    <rPh sb="6" eb="8">
      <t>ニンテイ</t>
    </rPh>
    <rPh sb="8" eb="10">
      <t>チョウサ</t>
    </rPh>
    <phoneticPr fontId="23"/>
  </si>
  <si>
    <t>申請者の所得確認、システム確認画面の印刷</t>
    <rPh sb="0" eb="3">
      <t>シンセイシャ</t>
    </rPh>
    <rPh sb="4" eb="6">
      <t>ショトク</t>
    </rPh>
    <rPh sb="6" eb="8">
      <t>カクニン</t>
    </rPh>
    <rPh sb="13" eb="15">
      <t>カクニン</t>
    </rPh>
    <rPh sb="15" eb="17">
      <t>ガメン</t>
    </rPh>
    <rPh sb="18" eb="20">
      <t>インサツ</t>
    </rPh>
    <phoneticPr fontId="23"/>
  </si>
  <si>
    <t>翌日10時まで</t>
  </si>
  <si>
    <t>施設入所者補足給付決定事務</t>
    <rPh sb="0" eb="2">
      <t>シセツ</t>
    </rPh>
    <rPh sb="2" eb="5">
      <t>ニュウショシャ</t>
    </rPh>
    <rPh sb="5" eb="7">
      <t>ホソク</t>
    </rPh>
    <rPh sb="7" eb="9">
      <t>キュウフ</t>
    </rPh>
    <rPh sb="9" eb="11">
      <t>ケッテイ</t>
    </rPh>
    <rPh sb="11" eb="13">
      <t>ジム</t>
    </rPh>
    <phoneticPr fontId="23"/>
  </si>
  <si>
    <t>8</t>
    <phoneticPr fontId="23"/>
  </si>
  <si>
    <t>計画相談内容確認</t>
    <rPh sb="0" eb="2">
      <t>ケイカク</t>
    </rPh>
    <rPh sb="2" eb="4">
      <t>ソウダン</t>
    </rPh>
    <rPh sb="4" eb="6">
      <t>ナイヨウ</t>
    </rPh>
    <rPh sb="6" eb="8">
      <t>カクニン</t>
    </rPh>
    <phoneticPr fontId="23"/>
  </si>
  <si>
    <t>台帳入力</t>
    <rPh sb="0" eb="2">
      <t>ダイチョウ</t>
    </rPh>
    <rPh sb="2" eb="4">
      <t>ニュウリョク</t>
    </rPh>
    <phoneticPr fontId="23"/>
  </si>
  <si>
    <t>決定したサービス内容をシステムへ入力</t>
    <rPh sb="0" eb="2">
      <t>ケッテイ</t>
    </rPh>
    <rPh sb="8" eb="10">
      <t>ナイヨウ</t>
    </rPh>
    <rPh sb="16" eb="18">
      <t>ニュウリョク</t>
    </rPh>
    <phoneticPr fontId="23"/>
  </si>
  <si>
    <t>11</t>
    <phoneticPr fontId="23"/>
  </si>
  <si>
    <t>決定したサービス内容をシステムへ入力（施設入所者分）</t>
    <rPh sb="0" eb="2">
      <t>ケッテイ</t>
    </rPh>
    <rPh sb="8" eb="10">
      <t>ナイヨウ</t>
    </rPh>
    <rPh sb="16" eb="18">
      <t>ニュウリョク</t>
    </rPh>
    <rPh sb="19" eb="21">
      <t>シセツ</t>
    </rPh>
    <rPh sb="21" eb="24">
      <t>ニュウショシャ</t>
    </rPh>
    <rPh sb="24" eb="25">
      <t>ブン</t>
    </rPh>
    <phoneticPr fontId="23"/>
  </si>
  <si>
    <t>内容確認・支給決定</t>
    <rPh sb="0" eb="2">
      <t>ナイヨウ</t>
    </rPh>
    <rPh sb="2" eb="4">
      <t>カクニン</t>
    </rPh>
    <rPh sb="5" eb="7">
      <t>シキュウ</t>
    </rPh>
    <rPh sb="7" eb="9">
      <t>ケッテイ</t>
    </rPh>
    <phoneticPr fontId="23"/>
  </si>
  <si>
    <t>受給者証・決定通知書印刷・ゴム印押印、書類整理</t>
    <rPh sb="0" eb="3">
      <t>ジュキュウシャ</t>
    </rPh>
    <rPh sb="3" eb="4">
      <t>ショウ</t>
    </rPh>
    <rPh sb="5" eb="7">
      <t>ケッテイ</t>
    </rPh>
    <rPh sb="7" eb="9">
      <t>ツウチ</t>
    </rPh>
    <rPh sb="9" eb="10">
      <t>ショ</t>
    </rPh>
    <rPh sb="10" eb="12">
      <t>インサツ</t>
    </rPh>
    <rPh sb="15" eb="16">
      <t>イン</t>
    </rPh>
    <rPh sb="16" eb="18">
      <t>オウイン</t>
    </rPh>
    <rPh sb="19" eb="21">
      <t>ショルイ</t>
    </rPh>
    <rPh sb="21" eb="23">
      <t>セイリ</t>
    </rPh>
    <phoneticPr fontId="23"/>
  </si>
  <si>
    <t>14</t>
    <phoneticPr fontId="23"/>
  </si>
  <si>
    <t>送付（ラベル作成）</t>
    <rPh sb="0" eb="2">
      <t>ソウフ</t>
    </rPh>
    <rPh sb="6" eb="8">
      <t>サクセイ</t>
    </rPh>
    <phoneticPr fontId="23"/>
  </si>
  <si>
    <t>障害児通所支援決定事務</t>
    <rPh sb="0" eb="3">
      <t>ショウガイジ</t>
    </rPh>
    <rPh sb="3" eb="5">
      <t>ツウショ</t>
    </rPh>
    <rPh sb="5" eb="7">
      <t>シエン</t>
    </rPh>
    <rPh sb="7" eb="9">
      <t>ケッテイ</t>
    </rPh>
    <rPh sb="9" eb="11">
      <t>ジム</t>
    </rPh>
    <phoneticPr fontId="23"/>
  </si>
  <si>
    <t>申請書記入・説明・聞き取り調査</t>
    <rPh sb="0" eb="3">
      <t>シンセイショ</t>
    </rPh>
    <rPh sb="3" eb="5">
      <t>キニュウ</t>
    </rPh>
    <rPh sb="6" eb="8">
      <t>セツメイ</t>
    </rPh>
    <rPh sb="9" eb="10">
      <t>キ</t>
    </rPh>
    <rPh sb="11" eb="12">
      <t>ト</t>
    </rPh>
    <rPh sb="13" eb="15">
      <t>チョウサ</t>
    </rPh>
    <phoneticPr fontId="23"/>
  </si>
  <si>
    <t>障害福祉サービス、地域生活支援事業含む</t>
    <rPh sb="0" eb="2">
      <t>ショウガイ</t>
    </rPh>
    <rPh sb="2" eb="4">
      <t>フクシ</t>
    </rPh>
    <rPh sb="9" eb="11">
      <t>チイキ</t>
    </rPh>
    <phoneticPr fontId="23"/>
  </si>
  <si>
    <t>4</t>
    <phoneticPr fontId="23"/>
  </si>
  <si>
    <t>保育所・幼稚園への滞納確認</t>
    <rPh sb="0" eb="2">
      <t>ホイク</t>
    </rPh>
    <rPh sb="2" eb="3">
      <t>ショ</t>
    </rPh>
    <rPh sb="4" eb="7">
      <t>ヨウチエン</t>
    </rPh>
    <rPh sb="9" eb="11">
      <t>タイノウ</t>
    </rPh>
    <rPh sb="11" eb="13">
      <t>カクニン</t>
    </rPh>
    <phoneticPr fontId="23"/>
  </si>
  <si>
    <t>6</t>
    <phoneticPr fontId="23"/>
  </si>
  <si>
    <t>10</t>
    <phoneticPr fontId="23"/>
  </si>
  <si>
    <t>高額償還払い事務</t>
    <rPh sb="0" eb="2">
      <t>コウガク</t>
    </rPh>
    <rPh sb="2" eb="4">
      <t>ショウカン</t>
    </rPh>
    <rPh sb="4" eb="5">
      <t>ハラ</t>
    </rPh>
    <rPh sb="6" eb="8">
      <t>ジム</t>
    </rPh>
    <phoneticPr fontId="23"/>
  </si>
  <si>
    <t>請求書・領収書コピー（複数月の申請で預かってコピーする場合のみ）</t>
    <rPh sb="0" eb="3">
      <t>セイキュウショ</t>
    </rPh>
    <rPh sb="4" eb="7">
      <t>リョウシュウショ</t>
    </rPh>
    <rPh sb="11" eb="13">
      <t>フクスウ</t>
    </rPh>
    <rPh sb="13" eb="14">
      <t>ツキ</t>
    </rPh>
    <rPh sb="15" eb="17">
      <t>シンセイ</t>
    </rPh>
    <rPh sb="18" eb="19">
      <t>アズ</t>
    </rPh>
    <rPh sb="27" eb="29">
      <t>バアイ</t>
    </rPh>
    <phoneticPr fontId="23"/>
  </si>
  <si>
    <t>償還金の計算、決裁</t>
    <rPh sb="0" eb="2">
      <t>ショウカン</t>
    </rPh>
    <rPh sb="2" eb="3">
      <t>キン</t>
    </rPh>
    <rPh sb="4" eb="6">
      <t>ケイサン</t>
    </rPh>
    <rPh sb="7" eb="9">
      <t>ケッサイ</t>
    </rPh>
    <phoneticPr fontId="23"/>
  </si>
  <si>
    <t>決定通知送付</t>
    <rPh sb="0" eb="2">
      <t>ケッテイ</t>
    </rPh>
    <rPh sb="2" eb="4">
      <t>ツウチ</t>
    </rPh>
    <rPh sb="4" eb="6">
      <t>ソウフ</t>
    </rPh>
    <phoneticPr fontId="23"/>
  </si>
  <si>
    <t>日次処理</t>
    <rPh sb="0" eb="2">
      <t>ニチジ</t>
    </rPh>
    <rPh sb="2" eb="4">
      <t>ショリ</t>
    </rPh>
    <phoneticPr fontId="23"/>
  </si>
  <si>
    <t>障害福祉サービス申請書受付</t>
    <rPh sb="0" eb="2">
      <t>ショウガイ</t>
    </rPh>
    <rPh sb="2" eb="4">
      <t>フクシ</t>
    </rPh>
    <rPh sb="8" eb="11">
      <t>シンセイショ</t>
    </rPh>
    <rPh sb="11" eb="13">
      <t>ウケツケ</t>
    </rPh>
    <phoneticPr fontId="23"/>
  </si>
  <si>
    <t>申請書受付確認</t>
    <rPh sb="0" eb="3">
      <t>シンセイショ</t>
    </rPh>
    <rPh sb="3" eb="5">
      <t>ウケツケ</t>
    </rPh>
    <rPh sb="5" eb="7">
      <t>カクニン</t>
    </rPh>
    <phoneticPr fontId="23"/>
  </si>
  <si>
    <t>障害支援区分認定審査業務</t>
    <rPh sb="0" eb="2">
      <t>ショウガイ</t>
    </rPh>
    <rPh sb="2" eb="4">
      <t>シエン</t>
    </rPh>
    <rPh sb="4" eb="6">
      <t>クブン</t>
    </rPh>
    <rPh sb="6" eb="8">
      <t>ニンテイ</t>
    </rPh>
    <rPh sb="8" eb="10">
      <t>シンサ</t>
    </rPh>
    <rPh sb="10" eb="12">
      <t>ギョウム</t>
    </rPh>
    <phoneticPr fontId="23"/>
  </si>
  <si>
    <t>主治医意見書の依頼書発行・発送</t>
    <rPh sb="0" eb="3">
      <t>シュジイ</t>
    </rPh>
    <rPh sb="3" eb="6">
      <t>イケンショ</t>
    </rPh>
    <rPh sb="7" eb="10">
      <t>イライショ</t>
    </rPh>
    <rPh sb="10" eb="12">
      <t>ハッコウ</t>
    </rPh>
    <rPh sb="13" eb="15">
      <t>ハッソウ</t>
    </rPh>
    <phoneticPr fontId="23"/>
  </si>
  <si>
    <t>申請書の内容をシステムに入力、確認</t>
    <rPh sb="0" eb="3">
      <t>シンセイショ</t>
    </rPh>
    <rPh sb="4" eb="6">
      <t>ナイヨウ</t>
    </rPh>
    <rPh sb="12" eb="14">
      <t>ニュウリョク</t>
    </rPh>
    <rPh sb="15" eb="17">
      <t>カクニン</t>
    </rPh>
    <phoneticPr fontId="23"/>
  </si>
  <si>
    <t>依頼書の発行</t>
    <rPh sb="0" eb="3">
      <t>イライショ</t>
    </rPh>
    <rPh sb="4" eb="6">
      <t>ハッコウ</t>
    </rPh>
    <phoneticPr fontId="23"/>
  </si>
  <si>
    <t>依頼書の封入</t>
    <rPh sb="0" eb="3">
      <t>イライショ</t>
    </rPh>
    <rPh sb="4" eb="6">
      <t>フウニュウ</t>
    </rPh>
    <phoneticPr fontId="23"/>
  </si>
  <si>
    <t>審査会資料の作成・発送</t>
    <rPh sb="0" eb="3">
      <t>シンサカイ</t>
    </rPh>
    <rPh sb="3" eb="5">
      <t>シリョウ</t>
    </rPh>
    <rPh sb="6" eb="8">
      <t>サクセイ</t>
    </rPh>
    <rPh sb="9" eb="11">
      <t>ハッソウ</t>
    </rPh>
    <phoneticPr fontId="23"/>
  </si>
  <si>
    <t>調査票をシステムへ入力(1次・2次)</t>
    <rPh sb="0" eb="3">
      <t>チョウサヒョウ</t>
    </rPh>
    <rPh sb="9" eb="11">
      <t>ニュウリョク</t>
    </rPh>
    <rPh sb="13" eb="14">
      <t>ジ</t>
    </rPh>
    <rPh sb="16" eb="17">
      <t>ジ</t>
    </rPh>
    <phoneticPr fontId="27"/>
  </si>
  <si>
    <t>意見書をシステムに入力(2次のみ)</t>
    <rPh sb="0" eb="3">
      <t>イケンショ</t>
    </rPh>
    <rPh sb="9" eb="11">
      <t>ニュウリョク</t>
    </rPh>
    <rPh sb="13" eb="14">
      <t>ジ</t>
    </rPh>
    <phoneticPr fontId="27"/>
  </si>
  <si>
    <t>入力内容のチェック</t>
    <rPh sb="0" eb="2">
      <t>ニュウリョク</t>
    </rPh>
    <rPh sb="2" eb="4">
      <t>ナイヨウ</t>
    </rPh>
    <phoneticPr fontId="27"/>
  </si>
  <si>
    <t>事務局用資料の印刷</t>
    <rPh sb="0" eb="4">
      <t>ジムキョクヨウ</t>
    </rPh>
    <rPh sb="4" eb="6">
      <t>シリョウ</t>
    </rPh>
    <rPh sb="7" eb="9">
      <t>インサツ</t>
    </rPh>
    <phoneticPr fontId="23"/>
  </si>
  <si>
    <t>審査委員用資料のコピー・ホッチキス</t>
    <rPh sb="0" eb="2">
      <t>シンサ</t>
    </rPh>
    <rPh sb="2" eb="5">
      <t>イインヨウ</t>
    </rPh>
    <rPh sb="5" eb="7">
      <t>シリョウ</t>
    </rPh>
    <phoneticPr fontId="23"/>
  </si>
  <si>
    <t>最終確認</t>
    <rPh sb="0" eb="2">
      <t>サイシュウ</t>
    </rPh>
    <rPh sb="2" eb="4">
      <t>カクニン</t>
    </rPh>
    <phoneticPr fontId="23"/>
  </si>
  <si>
    <t>審査会実施</t>
    <rPh sb="0" eb="3">
      <t>シンサカイ</t>
    </rPh>
    <rPh sb="3" eb="5">
      <t>ジッシ</t>
    </rPh>
    <phoneticPr fontId="23"/>
  </si>
  <si>
    <t>会場・備品の準備</t>
    <rPh sb="0" eb="2">
      <t>カイジョウ</t>
    </rPh>
    <rPh sb="3" eb="5">
      <t>ビヒン</t>
    </rPh>
    <rPh sb="6" eb="8">
      <t>ジュンビ</t>
    </rPh>
    <phoneticPr fontId="27"/>
  </si>
  <si>
    <t>審査会委員の意見聞き取り</t>
    <rPh sb="0" eb="3">
      <t>シンサカイ</t>
    </rPh>
    <rPh sb="3" eb="5">
      <t>イイン</t>
    </rPh>
    <rPh sb="6" eb="8">
      <t>イケン</t>
    </rPh>
    <rPh sb="8" eb="9">
      <t>キ</t>
    </rPh>
    <rPh sb="10" eb="11">
      <t>ト</t>
    </rPh>
    <phoneticPr fontId="23"/>
  </si>
  <si>
    <t>聞き取り内容により調査項目の修正入力</t>
    <rPh sb="0" eb="1">
      <t>キ</t>
    </rPh>
    <rPh sb="2" eb="3">
      <t>ト</t>
    </rPh>
    <rPh sb="4" eb="6">
      <t>ナイヨウ</t>
    </rPh>
    <rPh sb="9" eb="11">
      <t>チョウサ</t>
    </rPh>
    <rPh sb="11" eb="13">
      <t>コウモク</t>
    </rPh>
    <rPh sb="14" eb="16">
      <t>シュウセイ</t>
    </rPh>
    <rPh sb="16" eb="18">
      <t>ニュウリョク</t>
    </rPh>
    <phoneticPr fontId="27"/>
  </si>
  <si>
    <t>審査会委員出欠状況の整理</t>
    <rPh sb="0" eb="3">
      <t>シンサカイ</t>
    </rPh>
    <rPh sb="3" eb="5">
      <t>イイン</t>
    </rPh>
    <rPh sb="5" eb="7">
      <t>シュッケツ</t>
    </rPh>
    <rPh sb="7" eb="9">
      <t>ジョウキョウ</t>
    </rPh>
    <rPh sb="10" eb="12">
      <t>セイリ</t>
    </rPh>
    <phoneticPr fontId="27"/>
  </si>
  <si>
    <t>その他処理</t>
    <rPh sb="2" eb="3">
      <t>タ</t>
    </rPh>
    <rPh sb="3" eb="5">
      <t>ショリ</t>
    </rPh>
    <phoneticPr fontId="23"/>
  </si>
  <si>
    <t>認定結果の入力・決済</t>
    <rPh sb="0" eb="2">
      <t>ニンテイ</t>
    </rPh>
    <rPh sb="2" eb="4">
      <t>ケッカ</t>
    </rPh>
    <rPh sb="5" eb="7">
      <t>ニュウリョク</t>
    </rPh>
    <rPh sb="8" eb="10">
      <t>ケッサイ</t>
    </rPh>
    <phoneticPr fontId="23"/>
  </si>
  <si>
    <t>認定区分・期間をシステムへ入力</t>
    <rPh sb="0" eb="2">
      <t>ニンテイ</t>
    </rPh>
    <rPh sb="2" eb="4">
      <t>クブン</t>
    </rPh>
    <rPh sb="5" eb="7">
      <t>キカン</t>
    </rPh>
    <rPh sb="13" eb="15">
      <t>ニュウリョク</t>
    </rPh>
    <phoneticPr fontId="27"/>
  </si>
  <si>
    <t>認定結果の印刷</t>
    <rPh sb="0" eb="2">
      <t>ニンテイ</t>
    </rPh>
    <rPh sb="2" eb="4">
      <t>ケッカ</t>
    </rPh>
    <rPh sb="5" eb="7">
      <t>インサツ</t>
    </rPh>
    <phoneticPr fontId="27"/>
  </si>
  <si>
    <t>認定結果の決裁文書作成</t>
    <rPh sb="0" eb="2">
      <t>ニンテイ</t>
    </rPh>
    <rPh sb="2" eb="4">
      <t>ケッカ</t>
    </rPh>
    <rPh sb="5" eb="7">
      <t>ケッサイ</t>
    </rPh>
    <rPh sb="7" eb="9">
      <t>ブンショ</t>
    </rPh>
    <rPh sb="9" eb="11">
      <t>サクセイ</t>
    </rPh>
    <phoneticPr fontId="27"/>
  </si>
  <si>
    <t>障害ごとの担当者へ報告</t>
    <rPh sb="0" eb="2">
      <t>ショウガイ</t>
    </rPh>
    <rPh sb="5" eb="8">
      <t>タントウシャ</t>
    </rPh>
    <rPh sb="9" eb="11">
      <t>ホウコク</t>
    </rPh>
    <phoneticPr fontId="23"/>
  </si>
  <si>
    <t>印刷物等の在庫管理・作成、発送業務事前準備</t>
    <rPh sb="0" eb="4">
      <t>インサツブツトウ</t>
    </rPh>
    <rPh sb="5" eb="7">
      <t>ザイコ</t>
    </rPh>
    <rPh sb="7" eb="9">
      <t>カンリ</t>
    </rPh>
    <rPh sb="10" eb="12">
      <t>サクセイ</t>
    </rPh>
    <rPh sb="13" eb="15">
      <t>ハッソウ</t>
    </rPh>
    <rPh sb="15" eb="17">
      <t>ギョウム</t>
    </rPh>
    <rPh sb="17" eb="19">
      <t>ジゼン</t>
    </rPh>
    <rPh sb="19" eb="21">
      <t>ジュンビ</t>
    </rPh>
    <phoneticPr fontId="23"/>
  </si>
  <si>
    <t>各種様式の在庫管理、印刷</t>
    <rPh sb="0" eb="2">
      <t>カクシュ</t>
    </rPh>
    <rPh sb="2" eb="4">
      <t>ヨウシキ</t>
    </rPh>
    <rPh sb="5" eb="7">
      <t>ザイコ</t>
    </rPh>
    <rPh sb="7" eb="9">
      <t>カンリ</t>
    </rPh>
    <rPh sb="10" eb="12">
      <t>インサツ</t>
    </rPh>
    <phoneticPr fontId="23"/>
  </si>
  <si>
    <t>封筒の在庫確認、発送の際の用意</t>
    <rPh sb="0" eb="2">
      <t>フウトウ</t>
    </rPh>
    <rPh sb="3" eb="5">
      <t>ザイコ</t>
    </rPh>
    <rPh sb="5" eb="7">
      <t>カクニン</t>
    </rPh>
    <rPh sb="8" eb="10">
      <t>ハッソウ</t>
    </rPh>
    <rPh sb="11" eb="12">
      <t>サイ</t>
    </rPh>
    <rPh sb="13" eb="15">
      <t>ヨウイ</t>
    </rPh>
    <phoneticPr fontId="23"/>
  </si>
  <si>
    <t>調査委託契約</t>
    <rPh sb="0" eb="2">
      <t>チョウサ</t>
    </rPh>
    <rPh sb="2" eb="4">
      <t>イタク</t>
    </rPh>
    <rPh sb="4" eb="6">
      <t>ケイヤク</t>
    </rPh>
    <phoneticPr fontId="27"/>
  </si>
  <si>
    <t>3法人へ調査委託</t>
    <rPh sb="1" eb="3">
      <t>ホウジン</t>
    </rPh>
    <rPh sb="4" eb="6">
      <t>チョウサ</t>
    </rPh>
    <rPh sb="6" eb="8">
      <t>イタク</t>
    </rPh>
    <phoneticPr fontId="27"/>
  </si>
  <si>
    <t>障害支援区分管理事業報告</t>
    <phoneticPr fontId="27"/>
  </si>
  <si>
    <t>データ抽出</t>
    <rPh sb="3" eb="5">
      <t>チュウシュツ</t>
    </rPh>
    <phoneticPr fontId="27"/>
  </si>
  <si>
    <t>データ送信</t>
    <rPh sb="3" eb="5">
      <t>ソウシン</t>
    </rPh>
    <phoneticPr fontId="27"/>
  </si>
  <si>
    <t>認定調査員研修取りまとめ</t>
    <rPh sb="0" eb="2">
      <t>ニンテイ</t>
    </rPh>
    <rPh sb="2" eb="4">
      <t>チョウサ</t>
    </rPh>
    <rPh sb="4" eb="5">
      <t>イン</t>
    </rPh>
    <rPh sb="5" eb="7">
      <t>ケンシュウ</t>
    </rPh>
    <rPh sb="7" eb="8">
      <t>ト</t>
    </rPh>
    <phoneticPr fontId="27"/>
  </si>
  <si>
    <t>調査委託先等へ案内送付</t>
    <rPh sb="0" eb="2">
      <t>チョウサ</t>
    </rPh>
    <rPh sb="2" eb="4">
      <t>イタク</t>
    </rPh>
    <rPh sb="4" eb="5">
      <t>サキ</t>
    </rPh>
    <rPh sb="5" eb="6">
      <t>トウ</t>
    </rPh>
    <rPh sb="7" eb="9">
      <t>アンナイ</t>
    </rPh>
    <rPh sb="9" eb="11">
      <t>ソウフ</t>
    </rPh>
    <phoneticPr fontId="27"/>
  </si>
  <si>
    <t>申込書取りまとめ</t>
    <rPh sb="0" eb="3">
      <t>モウシコミショ</t>
    </rPh>
    <rPh sb="3" eb="4">
      <t>ト</t>
    </rPh>
    <phoneticPr fontId="27"/>
  </si>
  <si>
    <t>月末</t>
  </si>
  <si>
    <t>B</t>
    <phoneticPr fontId="23"/>
  </si>
  <si>
    <t>自立支援医療</t>
    <rPh sb="0" eb="2">
      <t>ジリツ</t>
    </rPh>
    <rPh sb="2" eb="4">
      <t>シエン</t>
    </rPh>
    <rPh sb="4" eb="6">
      <t>イリョウ</t>
    </rPh>
    <phoneticPr fontId="23"/>
  </si>
  <si>
    <t>自立支援医療（精神通院）の給付事務</t>
    <rPh sb="0" eb="2">
      <t>ジリツ</t>
    </rPh>
    <rPh sb="2" eb="4">
      <t>シエン</t>
    </rPh>
    <rPh sb="4" eb="6">
      <t>イリョウ</t>
    </rPh>
    <rPh sb="7" eb="9">
      <t>セイシン</t>
    </rPh>
    <rPh sb="9" eb="11">
      <t>ツウイン</t>
    </rPh>
    <rPh sb="13" eb="15">
      <t>キュウフ</t>
    </rPh>
    <rPh sb="15" eb="17">
      <t>ジム</t>
    </rPh>
    <phoneticPr fontId="23"/>
  </si>
  <si>
    <t>区分判定</t>
    <rPh sb="0" eb="2">
      <t>クブン</t>
    </rPh>
    <rPh sb="2" eb="4">
      <t>ハンテイ</t>
    </rPh>
    <phoneticPr fontId="23"/>
  </si>
  <si>
    <t>申請書整理</t>
  </si>
  <si>
    <t>申請書の内容をシステムへ入力（変更届含む）</t>
    <rPh sb="0" eb="3">
      <t>シンセイショ</t>
    </rPh>
    <rPh sb="4" eb="6">
      <t>ナイヨウ</t>
    </rPh>
    <rPh sb="12" eb="14">
      <t>ニュウリョク</t>
    </rPh>
    <rPh sb="15" eb="17">
      <t>ヘンコウ</t>
    </rPh>
    <rPh sb="17" eb="18">
      <t>トドケ</t>
    </rPh>
    <rPh sb="18" eb="19">
      <t>フク</t>
    </rPh>
    <phoneticPr fontId="23"/>
  </si>
  <si>
    <t>入力事項確認・決裁</t>
    <rPh sb="0" eb="2">
      <t>ニュウリョク</t>
    </rPh>
    <rPh sb="2" eb="4">
      <t>ジコウ</t>
    </rPh>
    <rPh sb="4" eb="6">
      <t>カクニン</t>
    </rPh>
    <rPh sb="7" eb="9">
      <t>ケッサイ</t>
    </rPh>
    <phoneticPr fontId="23"/>
  </si>
  <si>
    <t>進達準備・進達</t>
    <rPh sb="0" eb="2">
      <t>シンタツ</t>
    </rPh>
    <rPh sb="2" eb="4">
      <t>ジュンビ</t>
    </rPh>
    <rPh sb="5" eb="7">
      <t>シンタツ</t>
    </rPh>
    <phoneticPr fontId="23"/>
  </si>
  <si>
    <t>受給者証を５０音順に並替え</t>
    <rPh sb="0" eb="3">
      <t>ジュキュウシャ</t>
    </rPh>
    <rPh sb="3" eb="4">
      <t>ショウ</t>
    </rPh>
    <rPh sb="7" eb="8">
      <t>オン</t>
    </rPh>
    <rPh sb="8" eb="9">
      <t>ジュン</t>
    </rPh>
    <rPh sb="10" eb="11">
      <t>ナラ</t>
    </rPh>
    <rPh sb="11" eb="12">
      <t>カ</t>
    </rPh>
    <phoneticPr fontId="23"/>
  </si>
  <si>
    <t>受給者証のコピー</t>
    <rPh sb="0" eb="3">
      <t>ジュキュウシャ</t>
    </rPh>
    <rPh sb="3" eb="4">
      <t>ショウ</t>
    </rPh>
    <phoneticPr fontId="23"/>
  </si>
  <si>
    <t>受給者証の内容をシステムへ入力（変更届入力不要）</t>
    <rPh sb="0" eb="3">
      <t>ジュキュウシャ</t>
    </rPh>
    <rPh sb="3" eb="4">
      <t>ショウ</t>
    </rPh>
    <rPh sb="5" eb="7">
      <t>ナイヨウ</t>
    </rPh>
    <rPh sb="13" eb="15">
      <t>ニュウリョク</t>
    </rPh>
    <rPh sb="16" eb="18">
      <t>ヘンコウ</t>
    </rPh>
    <rPh sb="18" eb="19">
      <t>トドケ</t>
    </rPh>
    <rPh sb="19" eb="21">
      <t>ニュウリョク</t>
    </rPh>
    <rPh sb="21" eb="23">
      <t>フヨウ</t>
    </rPh>
    <phoneticPr fontId="23"/>
  </si>
  <si>
    <t>入力事項確認</t>
    <rPh sb="0" eb="2">
      <t>ニュウリョク</t>
    </rPh>
    <rPh sb="2" eb="4">
      <t>ジコウ</t>
    </rPh>
    <rPh sb="4" eb="6">
      <t>カクニン</t>
    </rPh>
    <phoneticPr fontId="23"/>
  </si>
  <si>
    <t>受給者証等の封入・封緘・計量</t>
    <rPh sb="0" eb="3">
      <t>ジュキュウシャ</t>
    </rPh>
    <rPh sb="3" eb="4">
      <t>ショウ</t>
    </rPh>
    <rPh sb="4" eb="5">
      <t>トウ</t>
    </rPh>
    <rPh sb="6" eb="8">
      <t>フウニュウ</t>
    </rPh>
    <rPh sb="9" eb="11">
      <t>フウカン</t>
    </rPh>
    <rPh sb="12" eb="14">
      <t>ケイリョウ</t>
    </rPh>
    <phoneticPr fontId="23"/>
  </si>
  <si>
    <t>受給者証のコピーを50音順にファイルに保管</t>
    <rPh sb="0" eb="3">
      <t>ジュキュウシャ</t>
    </rPh>
    <rPh sb="3" eb="4">
      <t>ショウ</t>
    </rPh>
    <rPh sb="11" eb="12">
      <t>オン</t>
    </rPh>
    <rPh sb="12" eb="13">
      <t>ジュン</t>
    </rPh>
    <rPh sb="19" eb="21">
      <t>ホカン</t>
    </rPh>
    <phoneticPr fontId="23"/>
  </si>
  <si>
    <t>自立支援医療（更生医療）の給付事務</t>
    <rPh sb="0" eb="2">
      <t>ジリツ</t>
    </rPh>
    <rPh sb="2" eb="4">
      <t>シエン</t>
    </rPh>
    <rPh sb="4" eb="6">
      <t>イリョウ</t>
    </rPh>
    <rPh sb="7" eb="9">
      <t>コウセイ</t>
    </rPh>
    <rPh sb="9" eb="11">
      <t>イリョウ</t>
    </rPh>
    <rPh sb="13" eb="15">
      <t>キュウフ</t>
    </rPh>
    <rPh sb="15" eb="17">
      <t>ジム</t>
    </rPh>
    <phoneticPr fontId="23"/>
  </si>
  <si>
    <t>対象者への勧奨通知</t>
    <rPh sb="0" eb="3">
      <t>タイショウシャ</t>
    </rPh>
    <rPh sb="5" eb="7">
      <t>カンショウ</t>
    </rPh>
    <rPh sb="7" eb="9">
      <t>ツウチ</t>
    </rPh>
    <phoneticPr fontId="23"/>
  </si>
  <si>
    <t>原本は市が準備</t>
    <rPh sb="0" eb="2">
      <t>ゲンポン</t>
    </rPh>
    <rPh sb="3" eb="4">
      <t>シ</t>
    </rPh>
    <rPh sb="5" eb="7">
      <t>ジュンビ</t>
    </rPh>
    <phoneticPr fontId="23"/>
  </si>
  <si>
    <t>区分判定・申請書整理</t>
    <rPh sb="0" eb="2">
      <t>クブン</t>
    </rPh>
    <rPh sb="2" eb="4">
      <t>ハンテイ</t>
    </rPh>
    <rPh sb="5" eb="8">
      <t>シンセイショ</t>
    </rPh>
    <rPh sb="8" eb="10">
      <t>セイリ</t>
    </rPh>
    <phoneticPr fontId="23"/>
  </si>
  <si>
    <t>申請書の内容をシステムへ入力（更相発送分）</t>
    <rPh sb="0" eb="3">
      <t>シンセイショ</t>
    </rPh>
    <rPh sb="4" eb="6">
      <t>ナイヨウ</t>
    </rPh>
    <rPh sb="12" eb="14">
      <t>ニュウリョク</t>
    </rPh>
    <rPh sb="15" eb="16">
      <t>サラ</t>
    </rPh>
    <rPh sb="17" eb="19">
      <t>ハッソウ</t>
    </rPh>
    <rPh sb="19" eb="20">
      <t>ブン</t>
    </rPh>
    <phoneticPr fontId="23"/>
  </si>
  <si>
    <t>判定依頼準備・判定依頼</t>
    <rPh sb="0" eb="2">
      <t>ハンテイ</t>
    </rPh>
    <rPh sb="2" eb="4">
      <t>イライ</t>
    </rPh>
    <rPh sb="4" eb="6">
      <t>ジュンビ</t>
    </rPh>
    <rPh sb="7" eb="9">
      <t>ハンテイ</t>
    </rPh>
    <rPh sb="9" eb="11">
      <t>イライ</t>
    </rPh>
    <phoneticPr fontId="23"/>
  </si>
  <si>
    <t>判定結果をシステムへ入力（更相到着分）</t>
    <rPh sb="0" eb="2">
      <t>ハンテイ</t>
    </rPh>
    <rPh sb="2" eb="4">
      <t>ケッカ</t>
    </rPh>
    <rPh sb="10" eb="12">
      <t>ニュウリョク</t>
    </rPh>
    <rPh sb="11" eb="12">
      <t>ウケイレ</t>
    </rPh>
    <rPh sb="13" eb="15">
      <t>コウソウ</t>
    </rPh>
    <rPh sb="15" eb="17">
      <t>トウチャク</t>
    </rPh>
    <rPh sb="17" eb="18">
      <t>ブン</t>
    </rPh>
    <phoneticPr fontId="23"/>
  </si>
  <si>
    <t>受給者証等の封入</t>
    <rPh sb="0" eb="3">
      <t>ジュキュウシャ</t>
    </rPh>
    <rPh sb="3" eb="4">
      <t>ショウ</t>
    </rPh>
    <rPh sb="4" eb="5">
      <t>トウ</t>
    </rPh>
    <rPh sb="6" eb="8">
      <t>フウニュウ</t>
    </rPh>
    <phoneticPr fontId="23"/>
  </si>
  <si>
    <t>レセプト情報確認</t>
    <rPh sb="4" eb="6">
      <t>ジョウホウ</t>
    </rPh>
    <rPh sb="6" eb="8">
      <t>カクニン</t>
    </rPh>
    <phoneticPr fontId="23"/>
  </si>
  <si>
    <t>レセプト情報入力</t>
    <rPh sb="4" eb="6">
      <t>ジョウホウ</t>
    </rPh>
    <rPh sb="6" eb="8">
      <t>ニュウリョク</t>
    </rPh>
    <phoneticPr fontId="23"/>
  </si>
  <si>
    <t>後期・国保分（生保・社保は尾道市業務）</t>
    <rPh sb="0" eb="2">
      <t>コウキ</t>
    </rPh>
    <rPh sb="3" eb="5">
      <t>コクホ</t>
    </rPh>
    <rPh sb="5" eb="6">
      <t>ブン</t>
    </rPh>
    <rPh sb="7" eb="9">
      <t>セイホ</t>
    </rPh>
    <rPh sb="10" eb="11">
      <t>シャ</t>
    </rPh>
    <rPh sb="11" eb="12">
      <t>ホ</t>
    </rPh>
    <rPh sb="13" eb="15">
      <t>オノミチ</t>
    </rPh>
    <rPh sb="15" eb="16">
      <t>シ</t>
    </rPh>
    <rPh sb="16" eb="18">
      <t>ギョウム</t>
    </rPh>
    <phoneticPr fontId="23"/>
  </si>
  <si>
    <t>窓口</t>
    <rPh sb="0" eb="2">
      <t>マドグチ</t>
    </rPh>
    <phoneticPr fontId="27"/>
  </si>
  <si>
    <t>自立支援医療費助成
（育成医療）</t>
    <phoneticPr fontId="23"/>
  </si>
  <si>
    <t>病名、手術日確認</t>
    <rPh sb="0" eb="2">
      <t>ビョウメイ</t>
    </rPh>
    <rPh sb="3" eb="5">
      <t>シュジュツ</t>
    </rPh>
    <rPh sb="5" eb="6">
      <t>ニチ</t>
    </rPh>
    <rPh sb="6" eb="8">
      <t>カクニン</t>
    </rPh>
    <phoneticPr fontId="23"/>
  </si>
  <si>
    <t>尾道市業務</t>
    <phoneticPr fontId="23"/>
  </si>
  <si>
    <t>申請書、世帯調書、意見書を窓口にて手渡し(郵送あり)</t>
    <rPh sb="21" eb="23">
      <t>ユウソウ</t>
    </rPh>
    <phoneticPr fontId="27"/>
  </si>
  <si>
    <t>申請書、世帯調書、意見書、添付書類（保険証写し）を確認、受付</t>
    <rPh sb="13" eb="15">
      <t>テンプ</t>
    </rPh>
    <rPh sb="15" eb="17">
      <t>ショルイ</t>
    </rPh>
    <rPh sb="18" eb="21">
      <t>ホケンショウ</t>
    </rPh>
    <rPh sb="21" eb="22">
      <t>ウツ</t>
    </rPh>
    <rPh sb="25" eb="27">
      <t>カクニン</t>
    </rPh>
    <rPh sb="28" eb="30">
      <t>ウケツケ</t>
    </rPh>
    <phoneticPr fontId="23"/>
  </si>
  <si>
    <t>支給決定までのながれを説明</t>
    <rPh sb="0" eb="2">
      <t>シキュウ</t>
    </rPh>
    <rPh sb="2" eb="4">
      <t>ケッテイ</t>
    </rPh>
    <rPh sb="11" eb="13">
      <t>セツメイ</t>
    </rPh>
    <phoneticPr fontId="23"/>
  </si>
  <si>
    <t>尾道市業務</t>
    <phoneticPr fontId="23"/>
  </si>
  <si>
    <t>申請書、添付書類の受理</t>
    <rPh sb="0" eb="3">
      <t>シンセイショ</t>
    </rPh>
    <rPh sb="4" eb="6">
      <t>テンプ</t>
    </rPh>
    <rPh sb="6" eb="8">
      <t>ショルイ</t>
    </rPh>
    <rPh sb="9" eb="11">
      <t>ジュリ</t>
    </rPh>
    <phoneticPr fontId="23"/>
  </si>
  <si>
    <t>判定依頼</t>
    <rPh sb="0" eb="2">
      <t>ハンテイ</t>
    </rPh>
    <rPh sb="2" eb="4">
      <t>イライ</t>
    </rPh>
    <phoneticPr fontId="23"/>
  </si>
  <si>
    <t>決定通知、受給者証作成、決裁</t>
    <rPh sb="0" eb="2">
      <t>ケッテイ</t>
    </rPh>
    <rPh sb="2" eb="4">
      <t>ツウチ</t>
    </rPh>
    <rPh sb="5" eb="8">
      <t>ジュキュウシャ</t>
    </rPh>
    <rPh sb="8" eb="9">
      <t>アカシ</t>
    </rPh>
    <rPh sb="9" eb="11">
      <t>サクセイ</t>
    </rPh>
    <rPh sb="12" eb="14">
      <t>ケッサイ</t>
    </rPh>
    <phoneticPr fontId="23"/>
  </si>
  <si>
    <t>尾道市業務</t>
    <phoneticPr fontId="27"/>
  </si>
  <si>
    <t>決定通知、受給者証の封入</t>
    <rPh sb="0" eb="2">
      <t>ケッテイ</t>
    </rPh>
    <rPh sb="2" eb="4">
      <t>ツウチ</t>
    </rPh>
    <rPh sb="5" eb="8">
      <t>ジュキュウシャ</t>
    </rPh>
    <rPh sb="8" eb="9">
      <t>アカシ</t>
    </rPh>
    <rPh sb="10" eb="12">
      <t>フウニュウ</t>
    </rPh>
    <phoneticPr fontId="23"/>
  </si>
  <si>
    <t>保険者ごとの請求により支払</t>
    <rPh sb="0" eb="3">
      <t>ホケンシャ</t>
    </rPh>
    <rPh sb="6" eb="8">
      <t>セイキュウ</t>
    </rPh>
    <rPh sb="11" eb="13">
      <t>シハライ</t>
    </rPh>
    <phoneticPr fontId="23"/>
  </si>
  <si>
    <t>C</t>
    <phoneticPr fontId="23"/>
  </si>
  <si>
    <t>障害者手帳</t>
    <rPh sb="0" eb="3">
      <t>ショウガイシャ</t>
    </rPh>
    <rPh sb="3" eb="5">
      <t>テチョウ</t>
    </rPh>
    <phoneticPr fontId="23"/>
  </si>
  <si>
    <t>精神障害者保健福祉手帳の交付手続き</t>
    <rPh sb="0" eb="2">
      <t>セイシン</t>
    </rPh>
    <rPh sb="2" eb="5">
      <t>ショウガイシャ</t>
    </rPh>
    <rPh sb="5" eb="7">
      <t>ホケン</t>
    </rPh>
    <rPh sb="7" eb="9">
      <t>フクシ</t>
    </rPh>
    <rPh sb="9" eb="11">
      <t>テチョウ</t>
    </rPh>
    <rPh sb="12" eb="14">
      <t>コウフ</t>
    </rPh>
    <rPh sb="14" eb="16">
      <t>テツヅ</t>
    </rPh>
    <phoneticPr fontId="23"/>
  </si>
  <si>
    <t>申請書記入・説明</t>
  </si>
  <si>
    <t>申請書の内容をシステムへ入力（変更届含む）</t>
    <rPh sb="0" eb="3">
      <t>シンセイショ</t>
    </rPh>
    <rPh sb="4" eb="6">
      <t>ナイヨウ</t>
    </rPh>
    <rPh sb="12" eb="14">
      <t>ニュウリョク</t>
    </rPh>
    <rPh sb="15" eb="18">
      <t>ヘンコウトドケ</t>
    </rPh>
    <rPh sb="18" eb="19">
      <t>フク</t>
    </rPh>
    <phoneticPr fontId="23"/>
  </si>
  <si>
    <t>入力事項確認・決裁</t>
  </si>
  <si>
    <t>進達準備・進達</t>
  </si>
  <si>
    <t>手帳のコピー</t>
    <rPh sb="0" eb="2">
      <t>テチョウ</t>
    </rPh>
    <phoneticPr fontId="23"/>
  </si>
  <si>
    <t>手帳の内容をシステムへ入力（変更届入力不要）</t>
    <rPh sb="0" eb="2">
      <t>テチョウ</t>
    </rPh>
    <rPh sb="3" eb="5">
      <t>ナイヨウ</t>
    </rPh>
    <rPh sb="11" eb="13">
      <t>ニュウリョク</t>
    </rPh>
    <rPh sb="14" eb="16">
      <t>ヘンコウ</t>
    </rPh>
    <rPh sb="16" eb="17">
      <t>トドケ</t>
    </rPh>
    <rPh sb="17" eb="19">
      <t>ニュウリョク</t>
    </rPh>
    <rPh sb="19" eb="21">
      <t>フヨウ</t>
    </rPh>
    <phoneticPr fontId="23"/>
  </si>
  <si>
    <t>交付案内等の封入</t>
    <rPh sb="0" eb="2">
      <t>コウフ</t>
    </rPh>
    <rPh sb="2" eb="4">
      <t>アンナイ</t>
    </rPh>
    <rPh sb="4" eb="5">
      <t>トウ</t>
    </rPh>
    <phoneticPr fontId="23"/>
  </si>
  <si>
    <t>手帳交付</t>
    <rPh sb="0" eb="2">
      <t>テチョウ</t>
    </rPh>
    <rPh sb="2" eb="4">
      <t>コウフ</t>
    </rPh>
    <phoneticPr fontId="23"/>
  </si>
  <si>
    <t>手帳受取書をシステムへ入力（新規・再認定）</t>
    <rPh sb="0" eb="2">
      <t>テチョウ</t>
    </rPh>
    <rPh sb="2" eb="5">
      <t>ウケトリショ</t>
    </rPh>
    <rPh sb="11" eb="13">
      <t>ニュウリョク</t>
    </rPh>
    <rPh sb="14" eb="16">
      <t>シンキ</t>
    </rPh>
    <rPh sb="17" eb="18">
      <t>サイ</t>
    </rPh>
    <rPh sb="18" eb="20">
      <t>ニンテイ</t>
    </rPh>
    <phoneticPr fontId="23"/>
  </si>
  <si>
    <t>身体障害者手帳認定業務</t>
    <rPh sb="0" eb="2">
      <t>シンタイ</t>
    </rPh>
    <rPh sb="2" eb="5">
      <t>ショウガイシャ</t>
    </rPh>
    <rPh sb="5" eb="7">
      <t>テチョウ</t>
    </rPh>
    <rPh sb="7" eb="9">
      <t>ニンテイ</t>
    </rPh>
    <rPh sb="9" eb="11">
      <t>ギョウム</t>
    </rPh>
    <phoneticPr fontId="23"/>
  </si>
  <si>
    <t>申請書記入・説明（新規・再交付）</t>
    <rPh sb="0" eb="3">
      <t>シンセイショ</t>
    </rPh>
    <rPh sb="3" eb="5">
      <t>キニュウ</t>
    </rPh>
    <rPh sb="6" eb="8">
      <t>セツメイ</t>
    </rPh>
    <rPh sb="9" eb="11">
      <t>シンキ</t>
    </rPh>
    <rPh sb="12" eb="13">
      <t>サイ</t>
    </rPh>
    <rPh sb="13" eb="15">
      <t>コウフ</t>
    </rPh>
    <phoneticPr fontId="23"/>
  </si>
  <si>
    <t>申請書受取・画面等確認</t>
    <rPh sb="0" eb="2">
      <t>シンセイ</t>
    </rPh>
    <rPh sb="2" eb="3">
      <t>ショ</t>
    </rPh>
    <rPh sb="3" eb="5">
      <t>ウケトリ</t>
    </rPh>
    <rPh sb="6" eb="8">
      <t>ガメン</t>
    </rPh>
    <rPh sb="8" eb="9">
      <t>ナド</t>
    </rPh>
    <rPh sb="9" eb="11">
      <t>カクニン</t>
    </rPh>
    <phoneticPr fontId="23"/>
  </si>
  <si>
    <t>診断書不備確認</t>
    <rPh sb="0" eb="3">
      <t>シンダンショ</t>
    </rPh>
    <rPh sb="3" eb="5">
      <t>フビ</t>
    </rPh>
    <rPh sb="5" eb="7">
      <t>カクニン</t>
    </rPh>
    <phoneticPr fontId="23"/>
  </si>
  <si>
    <t>診断書不備に伴う医師照会</t>
    <rPh sb="0" eb="3">
      <t>シンダンショ</t>
    </rPh>
    <rPh sb="3" eb="5">
      <t>フビ</t>
    </rPh>
    <rPh sb="6" eb="7">
      <t>トモナ</t>
    </rPh>
    <rPh sb="8" eb="10">
      <t>イシ</t>
    </rPh>
    <rPh sb="10" eb="12">
      <t>ショウカイ</t>
    </rPh>
    <phoneticPr fontId="23"/>
  </si>
  <si>
    <t>手帳認定用　状況表作成</t>
    <rPh sb="0" eb="2">
      <t>テチョウ</t>
    </rPh>
    <rPh sb="2" eb="4">
      <t>ニンテイ</t>
    </rPh>
    <rPh sb="4" eb="5">
      <t>ヨウ</t>
    </rPh>
    <rPh sb="6" eb="8">
      <t>ジョウキョウ</t>
    </rPh>
    <rPh sb="8" eb="9">
      <t>ヒョウ</t>
    </rPh>
    <rPh sb="9" eb="11">
      <t>サクセイ</t>
    </rPh>
    <phoneticPr fontId="23"/>
  </si>
  <si>
    <t>手帳認定画面入力・稟議書作成</t>
    <rPh sb="0" eb="2">
      <t>テチョウ</t>
    </rPh>
    <rPh sb="2" eb="4">
      <t>ニンテイ</t>
    </rPh>
    <rPh sb="4" eb="6">
      <t>ガメン</t>
    </rPh>
    <rPh sb="6" eb="8">
      <t>ニュウリョク</t>
    </rPh>
    <rPh sb="9" eb="12">
      <t>リンギショ</t>
    </rPh>
    <rPh sb="12" eb="14">
      <t>サクセイ</t>
    </rPh>
    <phoneticPr fontId="23"/>
  </si>
  <si>
    <t>手帳受取用決定通知作成</t>
    <rPh sb="0" eb="2">
      <t>テチョウ</t>
    </rPh>
    <rPh sb="2" eb="4">
      <t>ウケトリ</t>
    </rPh>
    <rPh sb="4" eb="5">
      <t>ヨウ</t>
    </rPh>
    <rPh sb="5" eb="7">
      <t>ケッテイ</t>
    </rPh>
    <rPh sb="7" eb="9">
      <t>ツウチ</t>
    </rPh>
    <rPh sb="9" eb="11">
      <t>サクセイ</t>
    </rPh>
    <phoneticPr fontId="23"/>
  </si>
  <si>
    <t>手帳受取用持参物（資格）確認</t>
    <rPh sb="0" eb="2">
      <t>テチョウ</t>
    </rPh>
    <rPh sb="2" eb="5">
      <t>ウケトリヨウ</t>
    </rPh>
    <rPh sb="5" eb="7">
      <t>ジサン</t>
    </rPh>
    <rPh sb="7" eb="8">
      <t>ブツ</t>
    </rPh>
    <rPh sb="9" eb="11">
      <t>シカク</t>
    </rPh>
    <rPh sb="12" eb="14">
      <t>カクニン</t>
    </rPh>
    <phoneticPr fontId="23"/>
  </si>
  <si>
    <t>手帳作成用　県へ諮問・稟議</t>
    <rPh sb="0" eb="2">
      <t>テチョウ</t>
    </rPh>
    <rPh sb="2" eb="4">
      <t>サクセイ</t>
    </rPh>
    <rPh sb="4" eb="5">
      <t>ヨウ</t>
    </rPh>
    <rPh sb="6" eb="7">
      <t>ケン</t>
    </rPh>
    <rPh sb="8" eb="10">
      <t>シモン</t>
    </rPh>
    <rPh sb="11" eb="13">
      <t>リンギ</t>
    </rPh>
    <phoneticPr fontId="23"/>
  </si>
  <si>
    <t>手帳作成、配布物セッティング</t>
    <rPh sb="0" eb="2">
      <t>テチョウ</t>
    </rPh>
    <rPh sb="2" eb="4">
      <t>サクセイ</t>
    </rPh>
    <rPh sb="5" eb="7">
      <t>ハイフ</t>
    </rPh>
    <rPh sb="7" eb="8">
      <t>ブツ</t>
    </rPh>
    <phoneticPr fontId="23"/>
  </si>
  <si>
    <t>手帳受取時制度全説明（重度・補装具・日常生活用具・有料道路・ＮＨＫ）</t>
    <rPh sb="0" eb="2">
      <t>テチョウ</t>
    </rPh>
    <rPh sb="2" eb="4">
      <t>ウケトリ</t>
    </rPh>
    <rPh sb="4" eb="5">
      <t>ジ</t>
    </rPh>
    <rPh sb="5" eb="7">
      <t>セイド</t>
    </rPh>
    <rPh sb="7" eb="8">
      <t>ゼン</t>
    </rPh>
    <rPh sb="8" eb="10">
      <t>セツメイ</t>
    </rPh>
    <rPh sb="11" eb="13">
      <t>ジュウド</t>
    </rPh>
    <rPh sb="14" eb="17">
      <t>ホソウグ</t>
    </rPh>
    <rPh sb="18" eb="20">
      <t>ニチジョウ</t>
    </rPh>
    <rPh sb="20" eb="22">
      <t>セイカツ</t>
    </rPh>
    <rPh sb="22" eb="24">
      <t>ヨウグ</t>
    </rPh>
    <rPh sb="25" eb="27">
      <t>ユウリョウ</t>
    </rPh>
    <rPh sb="27" eb="29">
      <t>ドウロ</t>
    </rPh>
    <phoneticPr fontId="23"/>
  </si>
  <si>
    <t>身体障害者手帳諸変更に係る処理</t>
    <rPh sb="0" eb="2">
      <t>シンタイ</t>
    </rPh>
    <rPh sb="2" eb="5">
      <t>ショウガイシャ</t>
    </rPh>
    <rPh sb="5" eb="7">
      <t>テチョウ</t>
    </rPh>
    <rPh sb="7" eb="8">
      <t>ショ</t>
    </rPh>
    <rPh sb="8" eb="10">
      <t>ヘンコウ</t>
    </rPh>
    <rPh sb="11" eb="12">
      <t>カカ</t>
    </rPh>
    <rPh sb="13" eb="15">
      <t>ショリ</t>
    </rPh>
    <phoneticPr fontId="23"/>
  </si>
  <si>
    <t>氏名・居住地変更届申請書記入・説明（転入）</t>
    <rPh sb="0" eb="2">
      <t>シメイ</t>
    </rPh>
    <rPh sb="3" eb="6">
      <t>キョジュウチ</t>
    </rPh>
    <rPh sb="6" eb="8">
      <t>ヘンコウ</t>
    </rPh>
    <rPh sb="8" eb="9">
      <t>トドケ</t>
    </rPh>
    <rPh sb="9" eb="11">
      <t>シンセイ</t>
    </rPh>
    <rPh sb="11" eb="12">
      <t>ショ</t>
    </rPh>
    <rPh sb="12" eb="14">
      <t>キニュウ</t>
    </rPh>
    <rPh sb="15" eb="17">
      <t>セツメイ</t>
    </rPh>
    <rPh sb="18" eb="20">
      <t>テンニュウ</t>
    </rPh>
    <phoneticPr fontId="23"/>
  </si>
  <si>
    <t>氏名・居住地変更届申請書受取・画面等確認（転出）</t>
    <rPh sb="0" eb="2">
      <t>シメイ</t>
    </rPh>
    <rPh sb="3" eb="6">
      <t>キョジュウチ</t>
    </rPh>
    <rPh sb="6" eb="8">
      <t>ヘンコウ</t>
    </rPh>
    <rPh sb="8" eb="9">
      <t>トドケ</t>
    </rPh>
    <rPh sb="9" eb="11">
      <t>シンセイ</t>
    </rPh>
    <rPh sb="11" eb="12">
      <t>ショ</t>
    </rPh>
    <rPh sb="12" eb="14">
      <t>ウケトリ</t>
    </rPh>
    <rPh sb="15" eb="17">
      <t>ガメン</t>
    </rPh>
    <rPh sb="17" eb="18">
      <t>ナド</t>
    </rPh>
    <rPh sb="18" eb="20">
      <t>カクニン</t>
    </rPh>
    <rPh sb="21" eb="23">
      <t>テンシュツ</t>
    </rPh>
    <phoneticPr fontId="23"/>
  </si>
  <si>
    <t>更生指導台帳　請求稟議・入力（転入時）</t>
    <rPh sb="0" eb="2">
      <t>コウセイ</t>
    </rPh>
    <rPh sb="2" eb="4">
      <t>シドウ</t>
    </rPh>
    <rPh sb="4" eb="6">
      <t>ダイチョウ</t>
    </rPh>
    <rPh sb="7" eb="9">
      <t>セイキュウ</t>
    </rPh>
    <rPh sb="9" eb="11">
      <t>リンギ</t>
    </rPh>
    <rPh sb="12" eb="14">
      <t>ニュウリョク</t>
    </rPh>
    <rPh sb="15" eb="17">
      <t>テンニュウ</t>
    </rPh>
    <rPh sb="17" eb="18">
      <t>トキ</t>
    </rPh>
    <phoneticPr fontId="23"/>
  </si>
  <si>
    <t>更生指導台帳　結果入力（転入時）</t>
    <rPh sb="0" eb="2">
      <t>コウセイ</t>
    </rPh>
    <rPh sb="2" eb="4">
      <t>シドウ</t>
    </rPh>
    <rPh sb="4" eb="6">
      <t>ダイチョウ</t>
    </rPh>
    <rPh sb="7" eb="9">
      <t>ケッカ</t>
    </rPh>
    <rPh sb="9" eb="11">
      <t>ニュウリョク</t>
    </rPh>
    <rPh sb="12" eb="14">
      <t>テンニュウ</t>
    </rPh>
    <rPh sb="14" eb="15">
      <t>トキ</t>
    </rPh>
    <phoneticPr fontId="23"/>
  </si>
  <si>
    <t>更生指導台帳　請求受付・入力（転出時）</t>
    <rPh sb="0" eb="2">
      <t>コウセイ</t>
    </rPh>
    <rPh sb="2" eb="4">
      <t>シドウ</t>
    </rPh>
    <rPh sb="4" eb="6">
      <t>ダイチョウ</t>
    </rPh>
    <rPh sb="7" eb="9">
      <t>セイキュウ</t>
    </rPh>
    <rPh sb="9" eb="11">
      <t>ウケツケ</t>
    </rPh>
    <rPh sb="12" eb="14">
      <t>ニュウリョク</t>
    </rPh>
    <rPh sb="15" eb="17">
      <t>テンシュツ</t>
    </rPh>
    <rPh sb="17" eb="18">
      <t>トキ</t>
    </rPh>
    <phoneticPr fontId="23"/>
  </si>
  <si>
    <t>更生指導台帳　送付稟議・通知書送付（転出時）</t>
    <rPh sb="0" eb="2">
      <t>コウセイ</t>
    </rPh>
    <rPh sb="2" eb="4">
      <t>シドウ</t>
    </rPh>
    <rPh sb="4" eb="6">
      <t>ダイチョウ</t>
    </rPh>
    <rPh sb="7" eb="9">
      <t>ソウフ</t>
    </rPh>
    <rPh sb="9" eb="11">
      <t>リンギ</t>
    </rPh>
    <rPh sb="12" eb="14">
      <t>ツウチ</t>
    </rPh>
    <rPh sb="14" eb="15">
      <t>ショ</t>
    </rPh>
    <rPh sb="15" eb="17">
      <t>ソウフ</t>
    </rPh>
    <rPh sb="18" eb="20">
      <t>テンシュツ</t>
    </rPh>
    <rPh sb="20" eb="21">
      <t>トキ</t>
    </rPh>
    <phoneticPr fontId="23"/>
  </si>
  <si>
    <t>手帳返還届のシステムへの入力（死亡・再交付）・確認（住基・障害）</t>
    <rPh sb="0" eb="2">
      <t>テチョウ</t>
    </rPh>
    <rPh sb="2" eb="4">
      <t>ヘンカン</t>
    </rPh>
    <rPh sb="4" eb="5">
      <t>トドケ</t>
    </rPh>
    <rPh sb="12" eb="14">
      <t>ニュウリョク</t>
    </rPh>
    <rPh sb="15" eb="17">
      <t>シボウ</t>
    </rPh>
    <rPh sb="18" eb="19">
      <t>サイ</t>
    </rPh>
    <rPh sb="19" eb="21">
      <t>コウフ</t>
    </rPh>
    <rPh sb="23" eb="25">
      <t>カクニン</t>
    </rPh>
    <rPh sb="26" eb="28">
      <t>ジュウキ</t>
    </rPh>
    <rPh sb="29" eb="31">
      <t>ショウガイ</t>
    </rPh>
    <phoneticPr fontId="23"/>
  </si>
  <si>
    <t>氏名・居住地変更届申請書記入・説明（市内転居）</t>
    <rPh sb="0" eb="2">
      <t>シメイ</t>
    </rPh>
    <rPh sb="3" eb="6">
      <t>キョジュウチ</t>
    </rPh>
    <rPh sb="6" eb="8">
      <t>ヘンコウ</t>
    </rPh>
    <rPh sb="8" eb="9">
      <t>トドケ</t>
    </rPh>
    <rPh sb="9" eb="11">
      <t>シンセイ</t>
    </rPh>
    <rPh sb="11" eb="12">
      <t>ショ</t>
    </rPh>
    <rPh sb="12" eb="14">
      <t>キニュウ</t>
    </rPh>
    <rPh sb="15" eb="17">
      <t>セツメイ</t>
    </rPh>
    <rPh sb="18" eb="20">
      <t>シナイ</t>
    </rPh>
    <rPh sb="20" eb="22">
      <t>テンキョ</t>
    </rPh>
    <phoneticPr fontId="23"/>
  </si>
  <si>
    <t>氏名・居住地変更届申請書受取・画面等確認（市内転居）</t>
    <rPh sb="0" eb="2">
      <t>シメイ</t>
    </rPh>
    <rPh sb="3" eb="6">
      <t>キョジュウチ</t>
    </rPh>
    <rPh sb="6" eb="8">
      <t>ヘンコウ</t>
    </rPh>
    <rPh sb="8" eb="9">
      <t>トドケ</t>
    </rPh>
    <rPh sb="9" eb="11">
      <t>シンセイ</t>
    </rPh>
    <rPh sb="11" eb="12">
      <t>ショ</t>
    </rPh>
    <rPh sb="12" eb="14">
      <t>ウケトリ</t>
    </rPh>
    <rPh sb="15" eb="17">
      <t>ガメン</t>
    </rPh>
    <rPh sb="17" eb="18">
      <t>ナド</t>
    </rPh>
    <rPh sb="18" eb="20">
      <t>カクニン</t>
    </rPh>
    <rPh sb="21" eb="23">
      <t>シナイ</t>
    </rPh>
    <rPh sb="23" eb="25">
      <t>テンキョ</t>
    </rPh>
    <phoneticPr fontId="23"/>
  </si>
  <si>
    <t>日次処理</t>
    <rPh sb="0" eb="2">
      <t>ニチジ</t>
    </rPh>
    <rPh sb="2" eb="4">
      <t>ショリ</t>
    </rPh>
    <phoneticPr fontId="27"/>
  </si>
  <si>
    <t>身体障害者手帳認定業務(内部)</t>
    <rPh sb="0" eb="2">
      <t>シンタイ</t>
    </rPh>
    <rPh sb="2" eb="5">
      <t>ショウガイシャ</t>
    </rPh>
    <rPh sb="5" eb="7">
      <t>テチョウ</t>
    </rPh>
    <rPh sb="7" eb="9">
      <t>ニンテイ</t>
    </rPh>
    <rPh sb="9" eb="11">
      <t>ギョウム</t>
    </rPh>
    <rPh sb="12" eb="14">
      <t>ナイブ</t>
    </rPh>
    <phoneticPr fontId="23"/>
  </si>
  <si>
    <t>申請受付</t>
    <rPh sb="0" eb="2">
      <t>シンセイ</t>
    </rPh>
    <rPh sb="2" eb="4">
      <t>ウケツケ</t>
    </rPh>
    <phoneticPr fontId="27"/>
  </si>
  <si>
    <t>診断書内容審査</t>
    <rPh sb="0" eb="3">
      <t>シンダンショ</t>
    </rPh>
    <rPh sb="3" eb="5">
      <t>ナイヨウ</t>
    </rPh>
    <rPh sb="5" eb="7">
      <t>シンサ</t>
    </rPh>
    <phoneticPr fontId="27"/>
  </si>
  <si>
    <t>疑義問い合わせ</t>
    <rPh sb="0" eb="2">
      <t>ギギ</t>
    </rPh>
    <rPh sb="2" eb="3">
      <t>ト</t>
    </rPh>
    <rPh sb="4" eb="5">
      <t>ア</t>
    </rPh>
    <phoneticPr fontId="27"/>
  </si>
  <si>
    <t>県へ諮問</t>
    <rPh sb="0" eb="1">
      <t>ケン</t>
    </rPh>
    <rPh sb="2" eb="4">
      <t>シモン</t>
    </rPh>
    <phoneticPr fontId="27"/>
  </si>
  <si>
    <t>手帳の印刷・写真貼付け</t>
    <rPh sb="0" eb="2">
      <t>テチョウ</t>
    </rPh>
    <rPh sb="3" eb="5">
      <t>インサツ</t>
    </rPh>
    <rPh sb="6" eb="8">
      <t>シャシン</t>
    </rPh>
    <rPh sb="8" eb="9">
      <t>ハ</t>
    </rPh>
    <rPh sb="9" eb="10">
      <t>ツ</t>
    </rPh>
    <phoneticPr fontId="27"/>
  </si>
  <si>
    <t>個人ごとの福祉便覧作成</t>
    <rPh sb="0" eb="2">
      <t>コジン</t>
    </rPh>
    <rPh sb="5" eb="7">
      <t>フクシ</t>
    </rPh>
    <rPh sb="7" eb="9">
      <t>ビンラン</t>
    </rPh>
    <rPh sb="9" eb="11">
      <t>サクセイ</t>
    </rPh>
    <phoneticPr fontId="27"/>
  </si>
  <si>
    <t>案内文発送</t>
    <rPh sb="0" eb="3">
      <t>アンナイブン</t>
    </rPh>
    <rPh sb="3" eb="5">
      <t>ハッソウ</t>
    </rPh>
    <phoneticPr fontId="27"/>
  </si>
  <si>
    <t>その他処理</t>
    <rPh sb="2" eb="3">
      <t>タ</t>
    </rPh>
    <rPh sb="3" eb="5">
      <t>ショリ</t>
    </rPh>
    <phoneticPr fontId="27"/>
  </si>
  <si>
    <t>県からの照会回答</t>
    <rPh sb="0" eb="1">
      <t>ケン</t>
    </rPh>
    <rPh sb="4" eb="6">
      <t>ショウカイ</t>
    </rPh>
    <rPh sb="6" eb="8">
      <t>カイトウ</t>
    </rPh>
    <phoneticPr fontId="27"/>
  </si>
  <si>
    <t>D</t>
    <phoneticPr fontId="23"/>
  </si>
  <si>
    <t>手当</t>
    <rPh sb="0" eb="2">
      <t>テアテ</t>
    </rPh>
    <phoneticPr fontId="2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</si>
  <si>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27"/>
  </si>
  <si>
    <t>障害名、本籍地の確認、申請に必要なもの説明</t>
    <rPh sb="0" eb="2">
      <t>ショウガイ</t>
    </rPh>
    <rPh sb="2" eb="3">
      <t>メイ</t>
    </rPh>
    <rPh sb="4" eb="7">
      <t>ホンセキチ</t>
    </rPh>
    <rPh sb="8" eb="10">
      <t>カクニン</t>
    </rPh>
    <rPh sb="11" eb="13">
      <t>シンセイ</t>
    </rPh>
    <rPh sb="14" eb="16">
      <t>ヒツヨウ</t>
    </rPh>
    <rPh sb="19" eb="21">
      <t>セツメイ</t>
    </rPh>
    <phoneticPr fontId="27"/>
  </si>
  <si>
    <t>尾道市業務</t>
    <phoneticPr fontId="23"/>
  </si>
  <si>
    <t>戸籍、住民票取得案内</t>
    <rPh sb="0" eb="2">
      <t>コセキ</t>
    </rPh>
    <rPh sb="3" eb="6">
      <t>ジュウミンヒョウ</t>
    </rPh>
    <rPh sb="6" eb="8">
      <t>シュトク</t>
    </rPh>
    <rPh sb="8" eb="10">
      <t>アンナイ</t>
    </rPh>
    <phoneticPr fontId="23"/>
  </si>
  <si>
    <t>申請書記載、添付書類の受理</t>
    <rPh sb="0" eb="3">
      <t>シンセイショ</t>
    </rPh>
    <rPh sb="3" eb="5">
      <t>キサイ</t>
    </rPh>
    <rPh sb="6" eb="8">
      <t>テンプ</t>
    </rPh>
    <rPh sb="8" eb="10">
      <t>ショルイ</t>
    </rPh>
    <rPh sb="11" eb="13">
      <t>ジュリ</t>
    </rPh>
    <phoneticPr fontId="23"/>
  </si>
  <si>
    <t>尾道市業務</t>
    <phoneticPr fontId="23"/>
  </si>
  <si>
    <t>認定されるまでの流れを説明</t>
    <rPh sb="0" eb="2">
      <t>ニンテイ</t>
    </rPh>
    <rPh sb="8" eb="9">
      <t>ナガ</t>
    </rPh>
    <rPh sb="11" eb="13">
      <t>セツメイ</t>
    </rPh>
    <phoneticPr fontId="23"/>
  </si>
  <si>
    <t>診断書内容確認、不備あれば医師照会</t>
    <rPh sb="0" eb="3">
      <t>シンダンショ</t>
    </rPh>
    <rPh sb="3" eb="5">
      <t>ナイヨウ</t>
    </rPh>
    <rPh sb="5" eb="7">
      <t>カクニン</t>
    </rPh>
    <rPh sb="8" eb="10">
      <t>フビ</t>
    </rPh>
    <rPh sb="13" eb="15">
      <t>イシ</t>
    </rPh>
    <rPh sb="15" eb="17">
      <t>ショウカイ</t>
    </rPh>
    <phoneticPr fontId="27"/>
  </si>
  <si>
    <t>尾道市業務</t>
    <phoneticPr fontId="27"/>
  </si>
  <si>
    <t>審査依頼書作成、決裁</t>
    <rPh sb="0" eb="2">
      <t>シンサ</t>
    </rPh>
    <rPh sb="2" eb="4">
      <t>イライ</t>
    </rPh>
    <rPh sb="4" eb="5">
      <t>ショ</t>
    </rPh>
    <rPh sb="5" eb="7">
      <t>サクセイ</t>
    </rPh>
    <rPh sb="8" eb="10">
      <t>ケッサイ</t>
    </rPh>
    <phoneticPr fontId="27"/>
  </si>
  <si>
    <t>尾道市業務</t>
    <phoneticPr fontId="27"/>
  </si>
  <si>
    <t>審査依頼書を県に送付</t>
    <rPh sb="0" eb="2">
      <t>シンサ</t>
    </rPh>
    <rPh sb="2" eb="4">
      <t>イライ</t>
    </rPh>
    <rPh sb="4" eb="5">
      <t>ショ</t>
    </rPh>
    <rPh sb="6" eb="7">
      <t>ケン</t>
    </rPh>
    <rPh sb="8" eb="10">
      <t>ソウフ</t>
    </rPh>
    <phoneticPr fontId="27"/>
  </si>
  <si>
    <t>審査結果受理、民生オンラインに入力</t>
    <rPh sb="0" eb="2">
      <t>シンサ</t>
    </rPh>
    <rPh sb="2" eb="4">
      <t>ケッカ</t>
    </rPh>
    <rPh sb="4" eb="6">
      <t>ジュリ</t>
    </rPh>
    <rPh sb="7" eb="9">
      <t>ミンセイ</t>
    </rPh>
    <rPh sb="15" eb="17">
      <t>ニュウリョク</t>
    </rPh>
    <phoneticPr fontId="27"/>
  </si>
  <si>
    <t>障害福祉システム(あゆむくん)に入力、認定通知、手当証書作成、決裁</t>
    <rPh sb="0" eb="2">
      <t>ショウガイ</t>
    </rPh>
    <rPh sb="2" eb="4">
      <t>フクシ</t>
    </rPh>
    <rPh sb="16" eb="18">
      <t>ニュウリョク</t>
    </rPh>
    <rPh sb="19" eb="21">
      <t>ニンテイ</t>
    </rPh>
    <rPh sb="21" eb="23">
      <t>ツウチ</t>
    </rPh>
    <rPh sb="24" eb="26">
      <t>テアテ</t>
    </rPh>
    <rPh sb="26" eb="28">
      <t>ショウショ</t>
    </rPh>
    <rPh sb="28" eb="30">
      <t>サクセイ</t>
    </rPh>
    <rPh sb="31" eb="33">
      <t>ケッサイ</t>
    </rPh>
    <phoneticPr fontId="27"/>
  </si>
  <si>
    <t>10</t>
    <phoneticPr fontId="23"/>
  </si>
  <si>
    <t>再認定案内
（申請書等封入）</t>
    <rPh sb="0" eb="3">
      <t>サイニンテイ</t>
    </rPh>
    <rPh sb="3" eb="5">
      <t>アンナイ</t>
    </rPh>
    <rPh sb="7" eb="10">
      <t>シンセイショ</t>
    </rPh>
    <rPh sb="10" eb="11">
      <t>トウ</t>
    </rPh>
    <rPh sb="11" eb="13">
      <t>フウニュウ</t>
    </rPh>
    <phoneticPr fontId="27"/>
  </si>
  <si>
    <t>委託業務</t>
    <phoneticPr fontId="23"/>
  </si>
  <si>
    <t>11</t>
    <phoneticPr fontId="23"/>
  </si>
  <si>
    <t>現況届のタックシール貼り、印刷・封入</t>
    <rPh sb="0" eb="2">
      <t>ゲンキョウ</t>
    </rPh>
    <rPh sb="2" eb="3">
      <t>トドケ</t>
    </rPh>
    <rPh sb="10" eb="11">
      <t>ハ</t>
    </rPh>
    <rPh sb="13" eb="15">
      <t>インサツ</t>
    </rPh>
    <rPh sb="16" eb="18">
      <t>フウニュウ</t>
    </rPh>
    <phoneticPr fontId="23"/>
  </si>
  <si>
    <t>12</t>
    <phoneticPr fontId="23"/>
  </si>
  <si>
    <t>現況届受理後の所得画面コピー</t>
    <rPh sb="0" eb="2">
      <t>ゲンキョウ</t>
    </rPh>
    <rPh sb="2" eb="3">
      <t>トドケ</t>
    </rPh>
    <rPh sb="3" eb="5">
      <t>ジュリ</t>
    </rPh>
    <rPh sb="5" eb="6">
      <t>ゴ</t>
    </rPh>
    <rPh sb="7" eb="9">
      <t>ショトク</t>
    </rPh>
    <rPh sb="9" eb="11">
      <t>ガメン</t>
    </rPh>
    <phoneticPr fontId="27"/>
  </si>
  <si>
    <t>13</t>
    <phoneticPr fontId="23"/>
  </si>
  <si>
    <t>手当額改定通知書発送(内容確認・封入・通知文印刷・宛名シール・封筒作成）</t>
    <rPh sb="0" eb="2">
      <t>テアテ</t>
    </rPh>
    <rPh sb="2" eb="3">
      <t>ガク</t>
    </rPh>
    <rPh sb="3" eb="5">
      <t>カイテイ</t>
    </rPh>
    <rPh sb="5" eb="7">
      <t>ツウチ</t>
    </rPh>
    <rPh sb="7" eb="8">
      <t>ショ</t>
    </rPh>
    <rPh sb="8" eb="10">
      <t>ハッソウ</t>
    </rPh>
    <rPh sb="11" eb="13">
      <t>ナイヨウ</t>
    </rPh>
    <rPh sb="13" eb="15">
      <t>カクニン</t>
    </rPh>
    <rPh sb="16" eb="18">
      <t>フウニュウ</t>
    </rPh>
    <rPh sb="19" eb="22">
      <t>ツウチブン</t>
    </rPh>
    <rPh sb="22" eb="24">
      <t>インサツ</t>
    </rPh>
    <rPh sb="25" eb="27">
      <t>アテナ</t>
    </rPh>
    <rPh sb="31" eb="33">
      <t>フウトウ</t>
    </rPh>
    <rPh sb="33" eb="35">
      <t>サクセイ</t>
    </rPh>
    <phoneticPr fontId="23"/>
  </si>
  <si>
    <t>療育手帳</t>
    <rPh sb="0" eb="2">
      <t>リョウイク</t>
    </rPh>
    <rPh sb="2" eb="4">
      <t>テチョウ</t>
    </rPh>
    <phoneticPr fontId="23"/>
  </si>
  <si>
    <t>県へ送達・入力・稟議</t>
    <rPh sb="0" eb="1">
      <t>ケン</t>
    </rPh>
    <rPh sb="2" eb="4">
      <t>ソウタツ</t>
    </rPh>
    <rPh sb="5" eb="7">
      <t>ニュウリョク</t>
    </rPh>
    <rPh sb="8" eb="10">
      <t>リンギ</t>
    </rPh>
    <phoneticPr fontId="23"/>
  </si>
  <si>
    <t>県から送付された手帳のコピー及びシステムへの入力</t>
    <rPh sb="0" eb="1">
      <t>ケン</t>
    </rPh>
    <rPh sb="3" eb="5">
      <t>ソウフ</t>
    </rPh>
    <rPh sb="8" eb="10">
      <t>テチョウ</t>
    </rPh>
    <rPh sb="14" eb="15">
      <t>オヨ</t>
    </rPh>
    <rPh sb="22" eb="24">
      <t>ニュウリョク</t>
    </rPh>
    <phoneticPr fontId="23"/>
  </si>
  <si>
    <t>申請者への手帳受取用の決定通知書の作成・封入</t>
    <rPh sb="0" eb="3">
      <t>シンセイシャ</t>
    </rPh>
    <rPh sb="5" eb="7">
      <t>テチョウ</t>
    </rPh>
    <rPh sb="7" eb="9">
      <t>ウケトリ</t>
    </rPh>
    <rPh sb="9" eb="10">
      <t>ヨウ</t>
    </rPh>
    <rPh sb="11" eb="13">
      <t>ケッテイ</t>
    </rPh>
    <rPh sb="13" eb="15">
      <t>ツウチ</t>
    </rPh>
    <rPh sb="15" eb="16">
      <t>ショ</t>
    </rPh>
    <rPh sb="17" eb="19">
      <t>サクセイ</t>
    </rPh>
    <rPh sb="20" eb="22">
      <t>フウニュウ</t>
    </rPh>
    <phoneticPr fontId="23"/>
  </si>
  <si>
    <t>手帳受取用持参物確認</t>
    <rPh sb="0" eb="2">
      <t>テチョウ</t>
    </rPh>
    <rPh sb="2" eb="5">
      <t>ウケトリヨウ</t>
    </rPh>
    <rPh sb="5" eb="7">
      <t>ジサン</t>
    </rPh>
    <rPh sb="7" eb="8">
      <t>ブツ</t>
    </rPh>
    <rPh sb="8" eb="10">
      <t>カクニン</t>
    </rPh>
    <phoneticPr fontId="23"/>
  </si>
  <si>
    <t>手帳受取時制度説明</t>
    <rPh sb="0" eb="2">
      <t>テチョウ</t>
    </rPh>
    <rPh sb="2" eb="4">
      <t>ウケトリ</t>
    </rPh>
    <rPh sb="4" eb="5">
      <t>ジ</t>
    </rPh>
    <rPh sb="5" eb="7">
      <t>セイド</t>
    </rPh>
    <rPh sb="7" eb="9">
      <t>セツメイ</t>
    </rPh>
    <phoneticPr fontId="23"/>
  </si>
  <si>
    <t>居住地変更通知申請書記入・説明</t>
    <rPh sb="0" eb="3">
      <t>キョジュウチ</t>
    </rPh>
    <rPh sb="3" eb="5">
      <t>ヘンコウ</t>
    </rPh>
    <rPh sb="5" eb="7">
      <t>ツウチ</t>
    </rPh>
    <rPh sb="7" eb="9">
      <t>シンセイ</t>
    </rPh>
    <rPh sb="9" eb="10">
      <t>ショ</t>
    </rPh>
    <rPh sb="10" eb="12">
      <t>キニュウ</t>
    </rPh>
    <rPh sb="13" eb="15">
      <t>セツメイ</t>
    </rPh>
    <phoneticPr fontId="23"/>
  </si>
  <si>
    <t>住所地特例該当施設との連携・確認</t>
    <rPh sb="0" eb="2">
      <t>ジュウショ</t>
    </rPh>
    <rPh sb="2" eb="3">
      <t>チ</t>
    </rPh>
    <rPh sb="3" eb="5">
      <t>トクレイ</t>
    </rPh>
    <rPh sb="5" eb="7">
      <t>ガイトウ</t>
    </rPh>
    <rPh sb="7" eb="9">
      <t>シセツ</t>
    </rPh>
    <rPh sb="11" eb="13">
      <t>レンケイ</t>
    </rPh>
    <rPh sb="14" eb="16">
      <t>カクニン</t>
    </rPh>
    <phoneticPr fontId="23"/>
  </si>
  <si>
    <t>勧奨通知発送リスト用バッチ処理</t>
    <rPh sb="0" eb="2">
      <t>カンショウ</t>
    </rPh>
    <rPh sb="2" eb="4">
      <t>ツウチ</t>
    </rPh>
    <rPh sb="4" eb="6">
      <t>ハッソウ</t>
    </rPh>
    <rPh sb="9" eb="10">
      <t>ヨウ</t>
    </rPh>
    <rPh sb="13" eb="15">
      <t>ショリ</t>
    </rPh>
    <phoneticPr fontId="23"/>
  </si>
  <si>
    <t>勧奨通知発送リスト　画面等確認</t>
    <rPh sb="0" eb="2">
      <t>カンショウ</t>
    </rPh>
    <rPh sb="2" eb="4">
      <t>ツウチ</t>
    </rPh>
    <rPh sb="4" eb="6">
      <t>ハッソウ</t>
    </rPh>
    <rPh sb="10" eb="12">
      <t>ガメン</t>
    </rPh>
    <rPh sb="12" eb="13">
      <t>ナド</t>
    </rPh>
    <rPh sb="13" eb="15">
      <t>カクニン</t>
    </rPh>
    <phoneticPr fontId="23"/>
  </si>
  <si>
    <t>勧奨通知発送リスト　作成・通知発送</t>
    <rPh sb="0" eb="2">
      <t>カンショウ</t>
    </rPh>
    <rPh sb="2" eb="4">
      <t>ツウチ</t>
    </rPh>
    <rPh sb="4" eb="6">
      <t>ハッソウ</t>
    </rPh>
    <rPh sb="10" eb="12">
      <t>サクセイ</t>
    </rPh>
    <rPh sb="13" eb="15">
      <t>ツウチ</t>
    </rPh>
    <rPh sb="15" eb="17">
      <t>ハッソウ</t>
    </rPh>
    <phoneticPr fontId="23"/>
  </si>
  <si>
    <t>判定会　勧奨通知発送</t>
    <rPh sb="0" eb="2">
      <t>ハンテイ</t>
    </rPh>
    <rPh sb="2" eb="3">
      <t>カイ</t>
    </rPh>
    <rPh sb="4" eb="6">
      <t>カンショウ</t>
    </rPh>
    <rPh sb="6" eb="8">
      <t>ツウチ</t>
    </rPh>
    <rPh sb="8" eb="10">
      <t>ハッソウ</t>
    </rPh>
    <phoneticPr fontId="23"/>
  </si>
  <si>
    <t>新規・再認定申請書受取・説明</t>
    <rPh sb="0" eb="2">
      <t>シンキ</t>
    </rPh>
    <rPh sb="3" eb="6">
      <t>サイニンテイ</t>
    </rPh>
    <rPh sb="6" eb="8">
      <t>シンセイ</t>
    </rPh>
    <rPh sb="8" eb="9">
      <t>ショ</t>
    </rPh>
    <rPh sb="9" eb="11">
      <t>ウケトリ</t>
    </rPh>
    <rPh sb="12" eb="14">
      <t>セツメイ</t>
    </rPh>
    <phoneticPr fontId="23"/>
  </si>
  <si>
    <t>特別障害者手当等認定業務</t>
    <rPh sb="0" eb="2">
      <t>トクベツ</t>
    </rPh>
    <rPh sb="2" eb="5">
      <t>ショウガイシャ</t>
    </rPh>
    <rPh sb="5" eb="7">
      <t>テアテ</t>
    </rPh>
    <rPh sb="7" eb="8">
      <t>トウ</t>
    </rPh>
    <rPh sb="8" eb="10">
      <t>ニンテイ</t>
    </rPh>
    <rPh sb="10" eb="12">
      <t>ギョウム</t>
    </rPh>
    <phoneticPr fontId="23"/>
  </si>
  <si>
    <t>新規申請書記入・説明</t>
    <rPh sb="0" eb="2">
      <t>シンキ</t>
    </rPh>
    <rPh sb="2" eb="4">
      <t>シンセイ</t>
    </rPh>
    <rPh sb="4" eb="5">
      <t>ショ</t>
    </rPh>
    <rPh sb="5" eb="7">
      <t>キニュウ</t>
    </rPh>
    <rPh sb="8" eb="10">
      <t>セツメイ</t>
    </rPh>
    <phoneticPr fontId="23"/>
  </si>
  <si>
    <t>新規申請書受取・画面確認等</t>
    <rPh sb="0" eb="2">
      <t>シンキ</t>
    </rPh>
    <rPh sb="2" eb="4">
      <t>シンセイ</t>
    </rPh>
    <rPh sb="4" eb="5">
      <t>ショ</t>
    </rPh>
    <rPh sb="5" eb="7">
      <t>ウケトリ</t>
    </rPh>
    <rPh sb="8" eb="10">
      <t>ガメン</t>
    </rPh>
    <rPh sb="10" eb="12">
      <t>カクニン</t>
    </rPh>
    <rPh sb="12" eb="13">
      <t>ナド</t>
    </rPh>
    <phoneticPr fontId="23"/>
  </si>
  <si>
    <t>指定医へ協議書作成</t>
    <rPh sb="0" eb="3">
      <t>シテイイ</t>
    </rPh>
    <rPh sb="4" eb="7">
      <t>キョウギショ</t>
    </rPh>
    <rPh sb="7" eb="9">
      <t>サクセイ</t>
    </rPh>
    <phoneticPr fontId="23"/>
  </si>
  <si>
    <t>指定医へ協議書作成稟議・送付</t>
    <rPh sb="0" eb="3">
      <t>シテイイ</t>
    </rPh>
    <rPh sb="4" eb="7">
      <t>キョウギショ</t>
    </rPh>
    <rPh sb="7" eb="9">
      <t>サクセイ</t>
    </rPh>
    <rPh sb="9" eb="11">
      <t>リンギ</t>
    </rPh>
    <rPh sb="12" eb="14">
      <t>ソウフ</t>
    </rPh>
    <phoneticPr fontId="23"/>
  </si>
  <si>
    <t>県へ諮問・稟議</t>
    <rPh sb="0" eb="1">
      <t>ケン</t>
    </rPh>
    <rPh sb="2" eb="4">
      <t>シモン</t>
    </rPh>
    <rPh sb="5" eb="7">
      <t>リンギ</t>
    </rPh>
    <phoneticPr fontId="23"/>
  </si>
  <si>
    <t>認定画面入力・稟議書作成</t>
    <rPh sb="0" eb="2">
      <t>ニンテイ</t>
    </rPh>
    <rPh sb="2" eb="4">
      <t>ガメン</t>
    </rPh>
    <rPh sb="4" eb="6">
      <t>ニュウリョク</t>
    </rPh>
    <rPh sb="7" eb="10">
      <t>リンギショ</t>
    </rPh>
    <rPh sb="10" eb="12">
      <t>サクセイ</t>
    </rPh>
    <phoneticPr fontId="23"/>
  </si>
  <si>
    <t>決定通知書作成・別管理エクセル入力</t>
    <rPh sb="0" eb="2">
      <t>ケッテイ</t>
    </rPh>
    <rPh sb="2" eb="4">
      <t>ツウチ</t>
    </rPh>
    <rPh sb="4" eb="5">
      <t>ショ</t>
    </rPh>
    <rPh sb="5" eb="7">
      <t>サクセイ</t>
    </rPh>
    <rPh sb="8" eb="9">
      <t>ベツ</t>
    </rPh>
    <rPh sb="9" eb="11">
      <t>カンリ</t>
    </rPh>
    <rPh sb="15" eb="17">
      <t>ニュウリョク</t>
    </rPh>
    <phoneticPr fontId="23"/>
  </si>
  <si>
    <t>居住地変更届</t>
    <rPh sb="0" eb="3">
      <t>キョジュウチ</t>
    </rPh>
    <rPh sb="3" eb="5">
      <t>ヘンコウ</t>
    </rPh>
    <rPh sb="5" eb="6">
      <t>トドケ</t>
    </rPh>
    <phoneticPr fontId="23"/>
  </si>
  <si>
    <t>死亡・未払い届</t>
    <rPh sb="0" eb="2">
      <t>シボウ</t>
    </rPh>
    <rPh sb="3" eb="5">
      <t>ミバラ</t>
    </rPh>
    <rPh sb="6" eb="7">
      <t>トドケ</t>
    </rPh>
    <phoneticPr fontId="23"/>
  </si>
  <si>
    <t>有期認定抽出バッチ</t>
    <rPh sb="0" eb="2">
      <t>ユウキ</t>
    </rPh>
    <rPh sb="2" eb="4">
      <t>ニンテイ</t>
    </rPh>
    <rPh sb="4" eb="6">
      <t>チュウシュツ</t>
    </rPh>
    <phoneticPr fontId="23"/>
  </si>
  <si>
    <t>有期認定勧奨通知画面入力</t>
    <rPh sb="0" eb="2">
      <t>ユウキ</t>
    </rPh>
    <rPh sb="2" eb="4">
      <t>ニンテイ</t>
    </rPh>
    <rPh sb="4" eb="6">
      <t>カンショウ</t>
    </rPh>
    <rPh sb="6" eb="8">
      <t>ツウチ</t>
    </rPh>
    <rPh sb="8" eb="10">
      <t>ガメン</t>
    </rPh>
    <rPh sb="10" eb="12">
      <t>ニュウリョク</t>
    </rPh>
    <phoneticPr fontId="23"/>
  </si>
  <si>
    <t>有期認定勧奨稟議・通知書発送</t>
    <rPh sb="0" eb="2">
      <t>ユウキ</t>
    </rPh>
    <rPh sb="2" eb="4">
      <t>ニンテイ</t>
    </rPh>
    <rPh sb="4" eb="6">
      <t>カンショウ</t>
    </rPh>
    <rPh sb="6" eb="8">
      <t>リンギ</t>
    </rPh>
    <rPh sb="9" eb="11">
      <t>ツウチ</t>
    </rPh>
    <rPh sb="11" eb="12">
      <t>ショ</t>
    </rPh>
    <rPh sb="12" eb="14">
      <t>ハッソウ</t>
    </rPh>
    <phoneticPr fontId="23"/>
  </si>
  <si>
    <t>現況届用　抽出バッチ（3手当）</t>
    <rPh sb="0" eb="2">
      <t>ゲンキョウ</t>
    </rPh>
    <rPh sb="2" eb="3">
      <t>トドケ</t>
    </rPh>
    <rPh sb="3" eb="4">
      <t>ヨウ</t>
    </rPh>
    <rPh sb="5" eb="7">
      <t>チュウシュツ</t>
    </rPh>
    <rPh sb="12" eb="14">
      <t>テアテ</t>
    </rPh>
    <phoneticPr fontId="23"/>
  </si>
  <si>
    <t>現況届用　シール・封筒作成（3手当）</t>
    <rPh sb="0" eb="2">
      <t>ゲンキョウ</t>
    </rPh>
    <rPh sb="2" eb="3">
      <t>トドケ</t>
    </rPh>
    <rPh sb="3" eb="4">
      <t>ヨウ</t>
    </rPh>
    <rPh sb="9" eb="11">
      <t>フウトウ</t>
    </rPh>
    <rPh sb="11" eb="13">
      <t>サクセイ</t>
    </rPh>
    <rPh sb="15" eb="17">
      <t>テアテ</t>
    </rPh>
    <phoneticPr fontId="23"/>
  </si>
  <si>
    <t>現況届　発送用内容確認・稟議・通知書発送</t>
    <rPh sb="0" eb="2">
      <t>ゲンキョウ</t>
    </rPh>
    <rPh sb="2" eb="3">
      <t>トドケ</t>
    </rPh>
    <rPh sb="4" eb="6">
      <t>ハッソウ</t>
    </rPh>
    <rPh sb="6" eb="7">
      <t>ヨウ</t>
    </rPh>
    <rPh sb="7" eb="9">
      <t>ナイヨウ</t>
    </rPh>
    <rPh sb="9" eb="11">
      <t>カクニン</t>
    </rPh>
    <rPh sb="12" eb="14">
      <t>リンギ</t>
    </rPh>
    <rPh sb="15" eb="17">
      <t>ツウチ</t>
    </rPh>
    <rPh sb="17" eb="18">
      <t>ショ</t>
    </rPh>
    <rPh sb="18" eb="20">
      <t>ハッソウ</t>
    </rPh>
    <phoneticPr fontId="23"/>
  </si>
  <si>
    <t>現況届の送付準備</t>
    <rPh sb="0" eb="2">
      <t>ゲンキョウ</t>
    </rPh>
    <rPh sb="2" eb="3">
      <t>トドケ</t>
    </rPh>
    <rPh sb="4" eb="6">
      <t>ソウフ</t>
    </rPh>
    <rPh sb="6" eb="8">
      <t>ジュンビ</t>
    </rPh>
    <phoneticPr fontId="23"/>
  </si>
  <si>
    <t>現況届　受付・説明</t>
    <rPh sb="0" eb="2">
      <t>ゲンキョウ</t>
    </rPh>
    <rPh sb="2" eb="3">
      <t>トドケ</t>
    </rPh>
    <rPh sb="4" eb="6">
      <t>ウケツケ</t>
    </rPh>
    <rPh sb="7" eb="9">
      <t>セツメイ</t>
    </rPh>
    <phoneticPr fontId="23"/>
  </si>
  <si>
    <t>現況届　画面確認・受理</t>
    <rPh sb="0" eb="2">
      <t>ゲンキョウ</t>
    </rPh>
    <rPh sb="2" eb="3">
      <t>トドケ</t>
    </rPh>
    <rPh sb="4" eb="6">
      <t>ガメン</t>
    </rPh>
    <rPh sb="6" eb="8">
      <t>カクニン</t>
    </rPh>
    <rPh sb="9" eb="11">
      <t>ジュリ</t>
    </rPh>
    <phoneticPr fontId="23"/>
  </si>
  <si>
    <t>現況届　所得計算・画面入力（22-1以外　資格確認を要すもの、特別障害者手当全般）喪失等確認の必要なもの</t>
    <rPh sb="0" eb="2">
      <t>ゲンキョウ</t>
    </rPh>
    <rPh sb="2" eb="3">
      <t>トドケ</t>
    </rPh>
    <rPh sb="4" eb="6">
      <t>ショトク</t>
    </rPh>
    <rPh sb="6" eb="8">
      <t>ケイサン</t>
    </rPh>
    <rPh sb="9" eb="11">
      <t>ガメン</t>
    </rPh>
    <rPh sb="11" eb="13">
      <t>ニュウリョク</t>
    </rPh>
    <rPh sb="18" eb="20">
      <t>イガイ</t>
    </rPh>
    <rPh sb="21" eb="23">
      <t>シカク</t>
    </rPh>
    <rPh sb="23" eb="25">
      <t>カクニン</t>
    </rPh>
    <rPh sb="26" eb="27">
      <t>ヨウ</t>
    </rPh>
    <rPh sb="31" eb="33">
      <t>トクベツ</t>
    </rPh>
    <rPh sb="36" eb="38">
      <t>テアテ</t>
    </rPh>
    <rPh sb="38" eb="40">
      <t>ゼンパン</t>
    </rPh>
    <rPh sb="41" eb="43">
      <t>ソウシツ</t>
    </rPh>
    <rPh sb="43" eb="44">
      <t>ナド</t>
    </rPh>
    <rPh sb="44" eb="46">
      <t>カクニン</t>
    </rPh>
    <rPh sb="47" eb="49">
      <t>ヒツヨウ</t>
    </rPh>
    <phoneticPr fontId="23"/>
  </si>
  <si>
    <t>23</t>
    <phoneticPr fontId="23"/>
  </si>
  <si>
    <t>現況届　画面入力（障害児福祉手当・経過的福祉手当の継続分のみ）</t>
    <rPh sb="0" eb="2">
      <t>ゲンキョウ</t>
    </rPh>
    <rPh sb="2" eb="3">
      <t>トドケ</t>
    </rPh>
    <rPh sb="4" eb="6">
      <t>ガメン</t>
    </rPh>
    <rPh sb="6" eb="8">
      <t>ニュウリョク</t>
    </rPh>
    <rPh sb="9" eb="11">
      <t>ショウガイ</t>
    </rPh>
    <rPh sb="11" eb="12">
      <t>ジ</t>
    </rPh>
    <rPh sb="12" eb="14">
      <t>フクシ</t>
    </rPh>
    <rPh sb="14" eb="16">
      <t>テアテ</t>
    </rPh>
    <rPh sb="17" eb="20">
      <t>ケイカテキ</t>
    </rPh>
    <rPh sb="20" eb="22">
      <t>フクシ</t>
    </rPh>
    <rPh sb="22" eb="24">
      <t>テアテ</t>
    </rPh>
    <rPh sb="25" eb="27">
      <t>ケイゾク</t>
    </rPh>
    <rPh sb="27" eb="28">
      <t>ブン</t>
    </rPh>
    <phoneticPr fontId="23"/>
  </si>
  <si>
    <t>現況届　認定者稟議バッチ印刷</t>
    <rPh sb="0" eb="2">
      <t>ゲンキョウ</t>
    </rPh>
    <rPh sb="2" eb="3">
      <t>トドケ</t>
    </rPh>
    <rPh sb="4" eb="6">
      <t>ニンテイ</t>
    </rPh>
    <rPh sb="6" eb="7">
      <t>シャ</t>
    </rPh>
    <rPh sb="7" eb="9">
      <t>リンギ</t>
    </rPh>
    <rPh sb="12" eb="14">
      <t>インサツ</t>
    </rPh>
    <phoneticPr fontId="23"/>
  </si>
  <si>
    <t>現況届　資格喪失者受付・説明</t>
    <rPh sb="0" eb="2">
      <t>ゲンキョウ</t>
    </rPh>
    <rPh sb="2" eb="3">
      <t>トドケ</t>
    </rPh>
    <rPh sb="4" eb="6">
      <t>シカク</t>
    </rPh>
    <rPh sb="6" eb="8">
      <t>ソウシツ</t>
    </rPh>
    <rPh sb="8" eb="9">
      <t>シャ</t>
    </rPh>
    <rPh sb="9" eb="11">
      <t>ウケツケ</t>
    </rPh>
    <rPh sb="12" eb="14">
      <t>セツメイ</t>
    </rPh>
    <phoneticPr fontId="23"/>
  </si>
  <si>
    <t>現況届　資格喪失者画面入力・稟議書作成</t>
    <rPh sb="0" eb="2">
      <t>ゲンキョウ</t>
    </rPh>
    <rPh sb="2" eb="3">
      <t>トドケ</t>
    </rPh>
    <rPh sb="4" eb="6">
      <t>シカク</t>
    </rPh>
    <rPh sb="6" eb="8">
      <t>ソウシツ</t>
    </rPh>
    <rPh sb="8" eb="9">
      <t>シャ</t>
    </rPh>
    <rPh sb="9" eb="11">
      <t>ガメン</t>
    </rPh>
    <rPh sb="11" eb="13">
      <t>ニュウリョク</t>
    </rPh>
    <rPh sb="14" eb="17">
      <t>リンギショ</t>
    </rPh>
    <rPh sb="17" eb="19">
      <t>サクセイ</t>
    </rPh>
    <phoneticPr fontId="23"/>
  </si>
  <si>
    <t>現況届　資格喪失者決定通知・返還額確定</t>
    <rPh sb="0" eb="2">
      <t>ゲンキョウ</t>
    </rPh>
    <rPh sb="2" eb="3">
      <t>トドケ</t>
    </rPh>
    <rPh sb="4" eb="6">
      <t>シカク</t>
    </rPh>
    <rPh sb="6" eb="8">
      <t>ソウシツ</t>
    </rPh>
    <rPh sb="8" eb="9">
      <t>シャ</t>
    </rPh>
    <rPh sb="9" eb="11">
      <t>ケッテイ</t>
    </rPh>
    <rPh sb="11" eb="13">
      <t>ツウチ</t>
    </rPh>
    <rPh sb="14" eb="17">
      <t>ヘンカンガク</t>
    </rPh>
    <rPh sb="17" eb="19">
      <t>カクテイ</t>
    </rPh>
    <phoneticPr fontId="23"/>
  </si>
  <si>
    <t>現況届　伝票作成（庶務担当）</t>
    <rPh sb="0" eb="2">
      <t>ゲンキョウ</t>
    </rPh>
    <rPh sb="2" eb="3">
      <t>トドケ</t>
    </rPh>
    <rPh sb="4" eb="6">
      <t>デンピョウ</t>
    </rPh>
    <rPh sb="6" eb="8">
      <t>サクセイ</t>
    </rPh>
    <rPh sb="9" eb="11">
      <t>ショム</t>
    </rPh>
    <rPh sb="11" eb="13">
      <t>タントウ</t>
    </rPh>
    <phoneticPr fontId="23"/>
  </si>
  <si>
    <t>額改定通知用　抽出バッチ（3手当）</t>
    <rPh sb="0" eb="1">
      <t>ガク</t>
    </rPh>
    <rPh sb="1" eb="3">
      <t>カイテイ</t>
    </rPh>
    <rPh sb="3" eb="5">
      <t>ツウチ</t>
    </rPh>
    <rPh sb="5" eb="6">
      <t>ヨウ</t>
    </rPh>
    <rPh sb="7" eb="9">
      <t>チュウシュツ</t>
    </rPh>
    <rPh sb="14" eb="16">
      <t>テアテ</t>
    </rPh>
    <phoneticPr fontId="23"/>
  </si>
  <si>
    <t>手当額改定通知書発送(内容確認・封入・通知文印刷・宛名シール・封筒作成）３手当</t>
    <rPh sb="0" eb="2">
      <t>テアテ</t>
    </rPh>
    <rPh sb="2" eb="3">
      <t>ガク</t>
    </rPh>
    <rPh sb="3" eb="5">
      <t>カイテイ</t>
    </rPh>
    <rPh sb="5" eb="7">
      <t>ツウチ</t>
    </rPh>
    <rPh sb="7" eb="8">
      <t>ショ</t>
    </rPh>
    <rPh sb="8" eb="10">
      <t>ハッソウ</t>
    </rPh>
    <rPh sb="11" eb="13">
      <t>ナイヨウ</t>
    </rPh>
    <rPh sb="13" eb="15">
      <t>カクニン</t>
    </rPh>
    <rPh sb="16" eb="18">
      <t>フウニュウ</t>
    </rPh>
    <rPh sb="19" eb="22">
      <t>ツウチブン</t>
    </rPh>
    <rPh sb="22" eb="24">
      <t>インサツ</t>
    </rPh>
    <rPh sb="25" eb="27">
      <t>アテナ</t>
    </rPh>
    <rPh sb="31" eb="33">
      <t>フウトウ</t>
    </rPh>
    <rPh sb="33" eb="35">
      <t>サクセイ</t>
    </rPh>
    <rPh sb="37" eb="39">
      <t>テアテ</t>
    </rPh>
    <phoneticPr fontId="23"/>
  </si>
  <si>
    <t>重度心身障害者医療</t>
    <rPh sb="0" eb="2">
      <t>ジュウド</t>
    </rPh>
    <rPh sb="2" eb="4">
      <t>シンシン</t>
    </rPh>
    <rPh sb="4" eb="7">
      <t>ショウガイシャ</t>
    </rPh>
    <rPh sb="7" eb="9">
      <t>イリョウ</t>
    </rPh>
    <phoneticPr fontId="23"/>
  </si>
  <si>
    <t>重度心身障害者医療費の償還払い事務</t>
    <rPh sb="0" eb="2">
      <t>ジュウド</t>
    </rPh>
    <rPh sb="2" eb="4">
      <t>シンシン</t>
    </rPh>
    <rPh sb="4" eb="7">
      <t>ショウガイシャ</t>
    </rPh>
    <rPh sb="7" eb="10">
      <t>イリョウヒ</t>
    </rPh>
    <rPh sb="11" eb="13">
      <t>ショウカン</t>
    </rPh>
    <rPh sb="13" eb="14">
      <t>ハラ</t>
    </rPh>
    <rPh sb="15" eb="17">
      <t>ジム</t>
    </rPh>
    <phoneticPr fontId="23"/>
  </si>
  <si>
    <t>申請書受け取り・確認</t>
    <rPh sb="0" eb="3">
      <t>シンセイショ</t>
    </rPh>
    <rPh sb="3" eb="4">
      <t>ウ</t>
    </rPh>
    <rPh sb="5" eb="6">
      <t>ト</t>
    </rPh>
    <rPh sb="8" eb="10">
      <t>カクニン</t>
    </rPh>
    <phoneticPr fontId="23"/>
  </si>
  <si>
    <t>3</t>
    <phoneticPr fontId="23"/>
  </si>
  <si>
    <t>受付後の申請書チェック、償還額照会</t>
    <rPh sb="0" eb="2">
      <t>ウケツケ</t>
    </rPh>
    <rPh sb="2" eb="3">
      <t>ゴ</t>
    </rPh>
    <rPh sb="4" eb="6">
      <t>シンセイ</t>
    </rPh>
    <rPh sb="6" eb="7">
      <t>ショ</t>
    </rPh>
    <rPh sb="12" eb="14">
      <t>ショウカン</t>
    </rPh>
    <rPh sb="14" eb="15">
      <t>ガク</t>
    </rPh>
    <rPh sb="15" eb="17">
      <t>ショウカイ</t>
    </rPh>
    <phoneticPr fontId="23"/>
  </si>
  <si>
    <t>4</t>
    <phoneticPr fontId="23"/>
  </si>
  <si>
    <t>受付後の申請書の計算</t>
    <rPh sb="0" eb="2">
      <t>ウケツケ</t>
    </rPh>
    <rPh sb="2" eb="3">
      <t>ゴ</t>
    </rPh>
    <rPh sb="4" eb="6">
      <t>シンセイ</t>
    </rPh>
    <rPh sb="6" eb="7">
      <t>ショ</t>
    </rPh>
    <rPh sb="8" eb="10">
      <t>ケイサン</t>
    </rPh>
    <phoneticPr fontId="23"/>
  </si>
  <si>
    <t>償還額照会は尾道市業務</t>
    <rPh sb="0" eb="2">
      <t>ショウカン</t>
    </rPh>
    <rPh sb="2" eb="3">
      <t>ガク</t>
    </rPh>
    <rPh sb="3" eb="5">
      <t>ショウカイ</t>
    </rPh>
    <rPh sb="6" eb="9">
      <t>オノミチシ</t>
    </rPh>
    <rPh sb="9" eb="11">
      <t>ギョウム</t>
    </rPh>
    <phoneticPr fontId="23"/>
  </si>
  <si>
    <t>申請書の内容をシステムへ入力</t>
    <rPh sb="0" eb="3">
      <t>シンセイショ</t>
    </rPh>
    <rPh sb="4" eb="6">
      <t>ナイヨウ</t>
    </rPh>
    <rPh sb="12" eb="14">
      <t>ニュウリョク</t>
    </rPh>
    <phoneticPr fontId="23"/>
  </si>
  <si>
    <t>高額療養費の確認</t>
    <rPh sb="0" eb="2">
      <t>コウガク</t>
    </rPh>
    <rPh sb="2" eb="5">
      <t>リョウヨウヒ</t>
    </rPh>
    <rPh sb="6" eb="8">
      <t>カクニン</t>
    </rPh>
    <phoneticPr fontId="23"/>
  </si>
  <si>
    <t>後期システム　尾道市業務</t>
    <rPh sb="0" eb="2">
      <t>コウキ</t>
    </rPh>
    <rPh sb="7" eb="9">
      <t>オノミチ</t>
    </rPh>
    <rPh sb="9" eb="10">
      <t>シ</t>
    </rPh>
    <rPh sb="10" eb="12">
      <t>ギョウム</t>
    </rPh>
    <phoneticPr fontId="23"/>
  </si>
  <si>
    <t>支払いデータ作成</t>
    <rPh sb="0" eb="2">
      <t>シハラ</t>
    </rPh>
    <rPh sb="6" eb="8">
      <t>サクセイ</t>
    </rPh>
    <phoneticPr fontId="23"/>
  </si>
  <si>
    <t>支払い処理（口座入力チェック、読み合わせ）</t>
    <rPh sb="0" eb="2">
      <t>シハラ</t>
    </rPh>
    <rPh sb="3" eb="5">
      <t>ショリ</t>
    </rPh>
    <rPh sb="6" eb="8">
      <t>コウザ</t>
    </rPh>
    <rPh sb="8" eb="10">
      <t>ニュウリョク</t>
    </rPh>
    <rPh sb="15" eb="16">
      <t>ヨ</t>
    </rPh>
    <rPh sb="17" eb="18">
      <t>ア</t>
    </rPh>
    <phoneticPr fontId="23"/>
  </si>
  <si>
    <t>支払い処理（最終チェック・稟議）</t>
    <rPh sb="0" eb="2">
      <t>シハラ</t>
    </rPh>
    <rPh sb="3" eb="5">
      <t>ショリ</t>
    </rPh>
    <rPh sb="6" eb="8">
      <t>サイシュウ</t>
    </rPh>
    <rPh sb="13" eb="15">
      <t>リンギ</t>
    </rPh>
    <phoneticPr fontId="23"/>
  </si>
  <si>
    <t>支払通知書　セッティング・封入</t>
    <rPh sb="0" eb="2">
      <t>シハラ</t>
    </rPh>
    <rPh sb="2" eb="5">
      <t>ツウチショ</t>
    </rPh>
    <rPh sb="13" eb="15">
      <t>フウニュウ</t>
    </rPh>
    <phoneticPr fontId="23"/>
  </si>
  <si>
    <t>重度心身障害者医療費助成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ジョセイ</t>
    </rPh>
    <phoneticPr fontId="23"/>
  </si>
  <si>
    <t>申請書受取・画面等確認・後期高齢係へ案内</t>
    <rPh sb="0" eb="2">
      <t>シンセイ</t>
    </rPh>
    <rPh sb="2" eb="3">
      <t>ショ</t>
    </rPh>
    <rPh sb="3" eb="5">
      <t>ウケトリ</t>
    </rPh>
    <rPh sb="6" eb="8">
      <t>ガメン</t>
    </rPh>
    <rPh sb="8" eb="9">
      <t>ナド</t>
    </rPh>
    <rPh sb="9" eb="11">
      <t>カクニン</t>
    </rPh>
    <rPh sb="12" eb="14">
      <t>コウキ</t>
    </rPh>
    <rPh sb="14" eb="16">
      <t>コウレイ</t>
    </rPh>
    <rPh sb="16" eb="17">
      <t>カカリ</t>
    </rPh>
    <rPh sb="18" eb="20">
      <t>アンナイ</t>
    </rPh>
    <phoneticPr fontId="23"/>
  </si>
  <si>
    <t>画面入力　証作成</t>
    <rPh sb="0" eb="2">
      <t>ガメン</t>
    </rPh>
    <rPh sb="2" eb="4">
      <t>ニュウリョク</t>
    </rPh>
    <rPh sb="5" eb="6">
      <t>ショウ</t>
    </rPh>
    <rPh sb="6" eb="8">
      <t>サクセイ</t>
    </rPh>
    <phoneticPr fontId="23"/>
  </si>
  <si>
    <t>申請書記入後確認・後期証番号データ取り込み</t>
    <rPh sb="0" eb="2">
      <t>シンセイ</t>
    </rPh>
    <rPh sb="2" eb="3">
      <t>ショ</t>
    </rPh>
    <rPh sb="3" eb="5">
      <t>キニュウ</t>
    </rPh>
    <rPh sb="5" eb="6">
      <t>ゴ</t>
    </rPh>
    <rPh sb="6" eb="8">
      <t>カクニン</t>
    </rPh>
    <rPh sb="9" eb="11">
      <t>コウキ</t>
    </rPh>
    <rPh sb="11" eb="12">
      <t>ショウ</t>
    </rPh>
    <rPh sb="12" eb="14">
      <t>バンゴウ</t>
    </rPh>
    <rPh sb="17" eb="18">
      <t>ト</t>
    </rPh>
    <rPh sb="19" eb="20">
      <t>コ</t>
    </rPh>
    <phoneticPr fontId="23"/>
  </si>
  <si>
    <t>重度資格喪失届のシステムへの入力・確認（住基・障害）</t>
    <rPh sb="0" eb="2">
      <t>ジュウド</t>
    </rPh>
    <rPh sb="2" eb="4">
      <t>シカク</t>
    </rPh>
    <rPh sb="4" eb="6">
      <t>ソウシツ</t>
    </rPh>
    <rPh sb="6" eb="7">
      <t>トドケ</t>
    </rPh>
    <rPh sb="14" eb="16">
      <t>ニュウリョク</t>
    </rPh>
    <rPh sb="17" eb="19">
      <t>カクニン</t>
    </rPh>
    <rPh sb="20" eb="22">
      <t>ジュウキ</t>
    </rPh>
    <rPh sb="23" eb="25">
      <t>ショウガイ</t>
    </rPh>
    <phoneticPr fontId="23"/>
  </si>
  <si>
    <t>資格変更届　加入保険システム入力・確認</t>
    <rPh sb="0" eb="2">
      <t>シカク</t>
    </rPh>
    <rPh sb="2" eb="4">
      <t>ヘンコウ</t>
    </rPh>
    <rPh sb="4" eb="5">
      <t>トドケ</t>
    </rPh>
    <rPh sb="6" eb="8">
      <t>カニュウ</t>
    </rPh>
    <rPh sb="8" eb="10">
      <t>ホケン</t>
    </rPh>
    <rPh sb="14" eb="16">
      <t>ニュウリョク</t>
    </rPh>
    <rPh sb="17" eb="19">
      <t>カクニン</t>
    </rPh>
    <phoneticPr fontId="23"/>
  </si>
  <si>
    <t>重度資格喪失届稟議（月末稟議）</t>
    <rPh sb="0" eb="2">
      <t>ジュウド</t>
    </rPh>
    <rPh sb="2" eb="4">
      <t>シカク</t>
    </rPh>
    <rPh sb="4" eb="6">
      <t>ソウシツ</t>
    </rPh>
    <rPh sb="6" eb="7">
      <t>トドケ</t>
    </rPh>
    <rPh sb="7" eb="9">
      <t>リンギ</t>
    </rPh>
    <rPh sb="10" eb="12">
      <t>ゲツマツ</t>
    </rPh>
    <rPh sb="12" eb="14">
      <t>リンギ</t>
    </rPh>
    <phoneticPr fontId="23"/>
  </si>
  <si>
    <t>重度氏名・住所・加入保険届稟議（月末稟議）</t>
    <rPh sb="0" eb="2">
      <t>ジュウド</t>
    </rPh>
    <rPh sb="2" eb="4">
      <t>シメイ</t>
    </rPh>
    <rPh sb="5" eb="7">
      <t>ジュウショ</t>
    </rPh>
    <rPh sb="8" eb="10">
      <t>カニュウ</t>
    </rPh>
    <rPh sb="10" eb="12">
      <t>ホケン</t>
    </rPh>
    <rPh sb="12" eb="13">
      <t>トドケ</t>
    </rPh>
    <rPh sb="13" eb="15">
      <t>リンギ</t>
    </rPh>
    <rPh sb="16" eb="18">
      <t>ゲツマツ</t>
    </rPh>
    <rPh sb="18" eb="20">
      <t>リンギ</t>
    </rPh>
    <phoneticPr fontId="23"/>
  </si>
  <si>
    <t>重度再交付申請書稟議（月末稟議）</t>
    <rPh sb="0" eb="2">
      <t>ジュウド</t>
    </rPh>
    <rPh sb="2" eb="3">
      <t>サイ</t>
    </rPh>
    <rPh sb="3" eb="5">
      <t>コウフ</t>
    </rPh>
    <rPh sb="5" eb="7">
      <t>シンセイ</t>
    </rPh>
    <rPh sb="7" eb="8">
      <t>ショ</t>
    </rPh>
    <rPh sb="8" eb="10">
      <t>リンギ</t>
    </rPh>
    <rPh sb="11" eb="13">
      <t>ゲツマツ</t>
    </rPh>
    <rPh sb="13" eb="15">
      <t>リンギ</t>
    </rPh>
    <phoneticPr fontId="23"/>
  </si>
  <si>
    <t>重度新規申請書稟議（月末稟議）（若年）</t>
    <rPh sb="0" eb="2">
      <t>ジュウド</t>
    </rPh>
    <rPh sb="2" eb="4">
      <t>シンキ</t>
    </rPh>
    <rPh sb="4" eb="6">
      <t>シンセイ</t>
    </rPh>
    <rPh sb="6" eb="7">
      <t>ショ</t>
    </rPh>
    <rPh sb="7" eb="9">
      <t>リンギ</t>
    </rPh>
    <rPh sb="10" eb="12">
      <t>ゲツマツ</t>
    </rPh>
    <rPh sb="12" eb="14">
      <t>リンギ</t>
    </rPh>
    <rPh sb="16" eb="18">
      <t>ジャクネン</t>
    </rPh>
    <phoneticPr fontId="23"/>
  </si>
  <si>
    <t>重度新規申請書稟議（月末稟議）（６５歳・後期）</t>
    <rPh sb="0" eb="2">
      <t>ジュウド</t>
    </rPh>
    <rPh sb="2" eb="4">
      <t>シンキ</t>
    </rPh>
    <rPh sb="4" eb="6">
      <t>シンセイ</t>
    </rPh>
    <rPh sb="6" eb="7">
      <t>ショ</t>
    </rPh>
    <rPh sb="7" eb="9">
      <t>リンギ</t>
    </rPh>
    <rPh sb="10" eb="12">
      <t>ゲツマツ</t>
    </rPh>
    <rPh sb="12" eb="14">
      <t>リンギ</t>
    </rPh>
    <rPh sb="18" eb="19">
      <t>サイ</t>
    </rPh>
    <rPh sb="20" eb="22">
      <t>コウキ</t>
    </rPh>
    <phoneticPr fontId="23"/>
  </si>
  <si>
    <t>12</t>
    <phoneticPr fontId="23"/>
  </si>
  <si>
    <t>重度新規申請書資格入力業務（６５歳以上・後期）</t>
    <rPh sb="0" eb="2">
      <t>ジュウド</t>
    </rPh>
    <rPh sb="2" eb="4">
      <t>シンキ</t>
    </rPh>
    <rPh sb="4" eb="6">
      <t>シンセイ</t>
    </rPh>
    <rPh sb="6" eb="7">
      <t>ショ</t>
    </rPh>
    <rPh sb="7" eb="9">
      <t>シカク</t>
    </rPh>
    <rPh sb="9" eb="11">
      <t>ニュウリョク</t>
    </rPh>
    <rPh sb="11" eb="13">
      <t>ギョウム</t>
    </rPh>
    <rPh sb="16" eb="17">
      <t>サイ</t>
    </rPh>
    <rPh sb="17" eb="19">
      <t>イジョウ</t>
    </rPh>
    <rPh sb="20" eb="22">
      <t>コウキ</t>
    </rPh>
    <phoneticPr fontId="23"/>
  </si>
  <si>
    <t>重度新規申請書稟議（月末稟議）上記リスト作成　保険年金課へ</t>
    <rPh sb="0" eb="2">
      <t>ジュウド</t>
    </rPh>
    <rPh sb="2" eb="4">
      <t>シンキ</t>
    </rPh>
    <rPh sb="4" eb="6">
      <t>シンセイ</t>
    </rPh>
    <rPh sb="6" eb="7">
      <t>ショ</t>
    </rPh>
    <rPh sb="7" eb="9">
      <t>リンギ</t>
    </rPh>
    <rPh sb="10" eb="12">
      <t>ゲツマツ</t>
    </rPh>
    <rPh sb="12" eb="14">
      <t>リンギ</t>
    </rPh>
    <rPh sb="15" eb="17">
      <t>ジョウキ</t>
    </rPh>
    <rPh sb="20" eb="22">
      <t>サクセイ</t>
    </rPh>
    <rPh sb="23" eb="25">
      <t>ホケン</t>
    </rPh>
    <rPh sb="25" eb="27">
      <t>ネンキン</t>
    </rPh>
    <rPh sb="27" eb="28">
      <t>カ</t>
    </rPh>
    <phoneticPr fontId="23"/>
  </si>
  <si>
    <t>市民税資格取り込みバッチ処理</t>
    <rPh sb="0" eb="3">
      <t>シミンゼイ</t>
    </rPh>
    <rPh sb="3" eb="5">
      <t>シカク</t>
    </rPh>
    <rPh sb="5" eb="6">
      <t>ト</t>
    </rPh>
    <rPh sb="7" eb="8">
      <t>コ</t>
    </rPh>
    <rPh sb="12" eb="14">
      <t>ショリ</t>
    </rPh>
    <phoneticPr fontId="23"/>
  </si>
  <si>
    <t>年次処理のための資格抽出（12,1月の２回）</t>
    <rPh sb="0" eb="2">
      <t>ネンジ</t>
    </rPh>
    <rPh sb="2" eb="4">
      <t>ショリ</t>
    </rPh>
    <rPh sb="8" eb="10">
      <t>シカク</t>
    </rPh>
    <rPh sb="10" eb="12">
      <t>チュウシュツ</t>
    </rPh>
    <rPh sb="17" eb="18">
      <t>ガツ</t>
    </rPh>
    <rPh sb="20" eb="21">
      <t>カイ</t>
    </rPh>
    <phoneticPr fontId="23"/>
  </si>
  <si>
    <t>16</t>
    <phoneticPr fontId="23"/>
  </si>
  <si>
    <t>処理事前バッチ（６月）</t>
    <rPh sb="0" eb="2">
      <t>ショリ</t>
    </rPh>
    <rPh sb="2" eb="4">
      <t>ジゼン</t>
    </rPh>
    <rPh sb="9" eb="10">
      <t>ガツ</t>
    </rPh>
    <phoneticPr fontId="23"/>
  </si>
  <si>
    <t>事前バッチデータ加工（情報システム・因島）</t>
    <rPh sb="0" eb="2">
      <t>ジゼン</t>
    </rPh>
    <rPh sb="8" eb="10">
      <t>カコウ</t>
    </rPh>
    <rPh sb="11" eb="13">
      <t>ジョウホウ</t>
    </rPh>
    <rPh sb="18" eb="20">
      <t>インノシマ</t>
    </rPh>
    <phoneticPr fontId="23"/>
  </si>
  <si>
    <t>所得確認用　市申告画面確認・申告勧奨通知</t>
    <rPh sb="0" eb="2">
      <t>ショトク</t>
    </rPh>
    <rPh sb="2" eb="4">
      <t>カクニン</t>
    </rPh>
    <rPh sb="4" eb="5">
      <t>ヨウ</t>
    </rPh>
    <rPh sb="6" eb="7">
      <t>シ</t>
    </rPh>
    <rPh sb="7" eb="9">
      <t>シンコク</t>
    </rPh>
    <rPh sb="9" eb="11">
      <t>ガメン</t>
    </rPh>
    <rPh sb="11" eb="13">
      <t>カクニン</t>
    </rPh>
    <rPh sb="14" eb="16">
      <t>シンコク</t>
    </rPh>
    <rPh sb="16" eb="18">
      <t>カンショウ</t>
    </rPh>
    <rPh sb="18" eb="20">
      <t>ツウチ</t>
    </rPh>
    <phoneticPr fontId="23"/>
  </si>
  <si>
    <t>所得確認用　市申告稟議・入力</t>
    <rPh sb="0" eb="2">
      <t>ショトク</t>
    </rPh>
    <rPh sb="2" eb="4">
      <t>カクニン</t>
    </rPh>
    <rPh sb="4" eb="5">
      <t>ヨウ</t>
    </rPh>
    <rPh sb="6" eb="7">
      <t>シ</t>
    </rPh>
    <rPh sb="7" eb="9">
      <t>シンコク</t>
    </rPh>
    <rPh sb="9" eb="11">
      <t>リンギ</t>
    </rPh>
    <rPh sb="12" eb="14">
      <t>ニュウリョク</t>
    </rPh>
    <phoneticPr fontId="23"/>
  </si>
  <si>
    <t>20</t>
    <phoneticPr fontId="23"/>
  </si>
  <si>
    <t>所得確認用　所得証明画面確認・証明取寄せ通知</t>
    <rPh sb="0" eb="2">
      <t>ショトク</t>
    </rPh>
    <rPh sb="2" eb="4">
      <t>カクニン</t>
    </rPh>
    <rPh sb="4" eb="5">
      <t>ヨウ</t>
    </rPh>
    <rPh sb="6" eb="8">
      <t>ショトク</t>
    </rPh>
    <rPh sb="8" eb="10">
      <t>ショウメイ</t>
    </rPh>
    <rPh sb="10" eb="12">
      <t>ガメン</t>
    </rPh>
    <rPh sb="12" eb="14">
      <t>カクニン</t>
    </rPh>
    <rPh sb="15" eb="17">
      <t>ショウメイ</t>
    </rPh>
    <rPh sb="17" eb="19">
      <t>トリヨ</t>
    </rPh>
    <rPh sb="20" eb="22">
      <t>ツウチ</t>
    </rPh>
    <phoneticPr fontId="23"/>
  </si>
  <si>
    <t>所得確認用　所得証明稟議・入力</t>
    <rPh sb="0" eb="2">
      <t>ショトク</t>
    </rPh>
    <rPh sb="2" eb="4">
      <t>カクニン</t>
    </rPh>
    <rPh sb="4" eb="5">
      <t>ヨウ</t>
    </rPh>
    <rPh sb="6" eb="8">
      <t>ショトク</t>
    </rPh>
    <rPh sb="8" eb="10">
      <t>ショウメイ</t>
    </rPh>
    <rPh sb="10" eb="12">
      <t>リンギ</t>
    </rPh>
    <rPh sb="13" eb="15">
      <t>ニュウリョク</t>
    </rPh>
    <phoneticPr fontId="23"/>
  </si>
  <si>
    <t>新規対象者　申請勧奨通知用画面確認</t>
    <rPh sb="0" eb="2">
      <t>シンキ</t>
    </rPh>
    <rPh sb="2" eb="5">
      <t>タイショウシャ</t>
    </rPh>
    <rPh sb="6" eb="8">
      <t>シンセイ</t>
    </rPh>
    <rPh sb="8" eb="10">
      <t>カンショウ</t>
    </rPh>
    <rPh sb="10" eb="12">
      <t>ツウチ</t>
    </rPh>
    <rPh sb="12" eb="13">
      <t>ヨウ</t>
    </rPh>
    <rPh sb="13" eb="15">
      <t>ガメン</t>
    </rPh>
    <rPh sb="15" eb="17">
      <t>カクニン</t>
    </rPh>
    <phoneticPr fontId="23"/>
  </si>
  <si>
    <t>新規対象者　稟議・入力</t>
    <rPh sb="0" eb="2">
      <t>シンキ</t>
    </rPh>
    <rPh sb="2" eb="5">
      <t>タイショウシャ</t>
    </rPh>
    <rPh sb="6" eb="8">
      <t>リンギ</t>
    </rPh>
    <rPh sb="9" eb="11">
      <t>ニュウリョク</t>
    </rPh>
    <phoneticPr fontId="23"/>
  </si>
  <si>
    <t>24</t>
    <phoneticPr fontId="23"/>
  </si>
  <si>
    <t>配偶者・扶養義務者　転居・死亡等確認</t>
    <rPh sb="0" eb="3">
      <t>ハイグウシャ</t>
    </rPh>
    <rPh sb="4" eb="6">
      <t>フヨウ</t>
    </rPh>
    <rPh sb="6" eb="8">
      <t>ギム</t>
    </rPh>
    <rPh sb="8" eb="9">
      <t>シャ</t>
    </rPh>
    <rPh sb="10" eb="12">
      <t>テンキョ</t>
    </rPh>
    <rPh sb="13" eb="15">
      <t>シボウ</t>
    </rPh>
    <rPh sb="15" eb="16">
      <t>ナド</t>
    </rPh>
    <rPh sb="16" eb="18">
      <t>カクニン</t>
    </rPh>
    <phoneticPr fontId="23"/>
  </si>
  <si>
    <t>配偶者・扶養義務者　入力</t>
    <rPh sb="0" eb="3">
      <t>ハイグウシャ</t>
    </rPh>
    <rPh sb="4" eb="6">
      <t>フヨウ</t>
    </rPh>
    <rPh sb="6" eb="8">
      <t>ギム</t>
    </rPh>
    <rPh sb="8" eb="9">
      <t>シャ</t>
    </rPh>
    <rPh sb="10" eb="12">
      <t>ニュウリョク</t>
    </rPh>
    <phoneticPr fontId="23"/>
  </si>
  <si>
    <t>却下対象者　抽出・画面確認・突合（手帳要件　身体・療育）</t>
    <rPh sb="0" eb="2">
      <t>キャッカ</t>
    </rPh>
    <rPh sb="2" eb="5">
      <t>タイショウシャ</t>
    </rPh>
    <rPh sb="6" eb="8">
      <t>チュウシュツ</t>
    </rPh>
    <rPh sb="9" eb="11">
      <t>ガメン</t>
    </rPh>
    <rPh sb="11" eb="13">
      <t>カクニン</t>
    </rPh>
    <rPh sb="14" eb="16">
      <t>トツゴウ</t>
    </rPh>
    <rPh sb="17" eb="19">
      <t>テチョウ</t>
    </rPh>
    <rPh sb="19" eb="21">
      <t>ヨウケン</t>
    </rPh>
    <rPh sb="22" eb="24">
      <t>シンタイ</t>
    </rPh>
    <rPh sb="25" eb="27">
      <t>リョウイク</t>
    </rPh>
    <phoneticPr fontId="23"/>
  </si>
  <si>
    <t>却下対象者　入力・稟議（手帳要件　）</t>
    <rPh sb="0" eb="2">
      <t>キャッカ</t>
    </rPh>
    <rPh sb="2" eb="5">
      <t>タイショウシャ</t>
    </rPh>
    <rPh sb="6" eb="8">
      <t>ニュウリョク</t>
    </rPh>
    <rPh sb="9" eb="11">
      <t>リンギ</t>
    </rPh>
    <rPh sb="12" eb="14">
      <t>テチョウ</t>
    </rPh>
    <rPh sb="14" eb="16">
      <t>ヨウケン</t>
    </rPh>
    <phoneticPr fontId="23"/>
  </si>
  <si>
    <t>28</t>
    <phoneticPr fontId="23"/>
  </si>
  <si>
    <t>却下対象者　決定通知送付（手帳要件）</t>
    <rPh sb="0" eb="2">
      <t>キャッカ</t>
    </rPh>
    <rPh sb="2" eb="5">
      <t>タイショウシャ</t>
    </rPh>
    <rPh sb="6" eb="8">
      <t>ケッテイ</t>
    </rPh>
    <rPh sb="8" eb="10">
      <t>ツウチ</t>
    </rPh>
    <rPh sb="10" eb="12">
      <t>ソウフ</t>
    </rPh>
    <rPh sb="13" eb="15">
      <t>テチョウ</t>
    </rPh>
    <rPh sb="15" eb="17">
      <t>ヨウケン</t>
    </rPh>
    <phoneticPr fontId="23"/>
  </si>
  <si>
    <t>却下対象者　抽出・画面確認（所得要件）</t>
    <rPh sb="0" eb="2">
      <t>キャッカ</t>
    </rPh>
    <rPh sb="2" eb="5">
      <t>タイショウシャ</t>
    </rPh>
    <rPh sb="6" eb="8">
      <t>チュウシュツ</t>
    </rPh>
    <rPh sb="9" eb="11">
      <t>ガメン</t>
    </rPh>
    <rPh sb="11" eb="13">
      <t>カクニン</t>
    </rPh>
    <rPh sb="14" eb="16">
      <t>ショトク</t>
    </rPh>
    <rPh sb="16" eb="18">
      <t>ヨウケン</t>
    </rPh>
    <phoneticPr fontId="23"/>
  </si>
  <si>
    <t>却下対象者　入力・稟議（所得要件）</t>
    <rPh sb="0" eb="2">
      <t>キャッカ</t>
    </rPh>
    <rPh sb="2" eb="5">
      <t>タイショウシャ</t>
    </rPh>
    <rPh sb="6" eb="8">
      <t>ニュウリョク</t>
    </rPh>
    <rPh sb="9" eb="11">
      <t>リンギ</t>
    </rPh>
    <rPh sb="12" eb="14">
      <t>ショトク</t>
    </rPh>
    <rPh sb="14" eb="16">
      <t>ヨウケン</t>
    </rPh>
    <phoneticPr fontId="23"/>
  </si>
  <si>
    <t>却下対象者　決定通知送付（所得要件）</t>
    <rPh sb="0" eb="2">
      <t>キャッカ</t>
    </rPh>
    <rPh sb="2" eb="5">
      <t>タイショウシャ</t>
    </rPh>
    <rPh sb="6" eb="8">
      <t>ケッテイ</t>
    </rPh>
    <rPh sb="8" eb="10">
      <t>ツウチ</t>
    </rPh>
    <rPh sb="10" eb="12">
      <t>ソウフ</t>
    </rPh>
    <rPh sb="13" eb="15">
      <t>ショトク</t>
    </rPh>
    <rPh sb="15" eb="17">
      <t>ヨウケン</t>
    </rPh>
    <phoneticPr fontId="23"/>
  </si>
  <si>
    <t>32</t>
    <phoneticPr fontId="23"/>
  </si>
  <si>
    <t>点字送付者　確認・依頼</t>
    <rPh sb="0" eb="2">
      <t>テンジ</t>
    </rPh>
    <rPh sb="2" eb="4">
      <t>ソウフ</t>
    </rPh>
    <rPh sb="4" eb="5">
      <t>シャ</t>
    </rPh>
    <rPh sb="6" eb="8">
      <t>カクニン</t>
    </rPh>
    <rPh sb="9" eb="11">
      <t>イライ</t>
    </rPh>
    <phoneticPr fontId="23"/>
  </si>
  <si>
    <t>本番処理バッチ（７月）</t>
    <rPh sb="0" eb="2">
      <t>ホンバン</t>
    </rPh>
    <rPh sb="2" eb="4">
      <t>ショリ</t>
    </rPh>
    <rPh sb="9" eb="10">
      <t>ガツ</t>
    </rPh>
    <phoneticPr fontId="23"/>
  </si>
  <si>
    <t>本人・配偶者・扶養義務者　転居・死亡等確認</t>
    <rPh sb="0" eb="2">
      <t>ホンニン</t>
    </rPh>
    <rPh sb="3" eb="6">
      <t>ハイグウシャ</t>
    </rPh>
    <rPh sb="7" eb="9">
      <t>フヨウ</t>
    </rPh>
    <rPh sb="9" eb="11">
      <t>ギム</t>
    </rPh>
    <rPh sb="11" eb="12">
      <t>シャ</t>
    </rPh>
    <rPh sb="13" eb="15">
      <t>テンキョ</t>
    </rPh>
    <rPh sb="16" eb="18">
      <t>シボウ</t>
    </rPh>
    <rPh sb="18" eb="19">
      <t>ナド</t>
    </rPh>
    <rPh sb="19" eb="21">
      <t>カクニン</t>
    </rPh>
    <phoneticPr fontId="23"/>
  </si>
  <si>
    <t>本人・配偶者・扶養義務者　入力</t>
    <rPh sb="0" eb="2">
      <t>ホンニン</t>
    </rPh>
    <rPh sb="3" eb="6">
      <t>ハイグウシャ</t>
    </rPh>
    <rPh sb="7" eb="9">
      <t>フヨウ</t>
    </rPh>
    <rPh sb="9" eb="11">
      <t>ギム</t>
    </rPh>
    <rPh sb="11" eb="12">
      <t>シャ</t>
    </rPh>
    <rPh sb="13" eb="15">
      <t>ニュウリョク</t>
    </rPh>
    <phoneticPr fontId="23"/>
  </si>
  <si>
    <t>36</t>
    <phoneticPr fontId="23"/>
  </si>
  <si>
    <t>受給者証打出・カッティング・抜き取り</t>
    <rPh sb="0" eb="3">
      <t>ジュキュウシャ</t>
    </rPh>
    <rPh sb="3" eb="4">
      <t>ショウ</t>
    </rPh>
    <rPh sb="4" eb="6">
      <t>ウチダ</t>
    </rPh>
    <rPh sb="14" eb="15">
      <t>ヌ</t>
    </rPh>
    <rPh sb="16" eb="17">
      <t>ト</t>
    </rPh>
    <phoneticPr fontId="23"/>
  </si>
  <si>
    <t>受給者証を送付する際の封入物の印刷・紙折り</t>
    <rPh sb="0" eb="3">
      <t>ジュキュウシャ</t>
    </rPh>
    <rPh sb="3" eb="4">
      <t>ショウ</t>
    </rPh>
    <rPh sb="5" eb="7">
      <t>ソウフ</t>
    </rPh>
    <rPh sb="9" eb="10">
      <t>サイ</t>
    </rPh>
    <rPh sb="11" eb="13">
      <t>フウニュウ</t>
    </rPh>
    <rPh sb="13" eb="14">
      <t>ブツ</t>
    </rPh>
    <rPh sb="15" eb="17">
      <t>インサツ</t>
    </rPh>
    <rPh sb="18" eb="19">
      <t>カミ</t>
    </rPh>
    <rPh sb="19" eb="20">
      <t>オ</t>
    </rPh>
    <phoneticPr fontId="23"/>
  </si>
  <si>
    <t>10日間</t>
  </si>
  <si>
    <t>受給者証の仕分け・封入・封緘</t>
    <rPh sb="0" eb="3">
      <t>ジュキュウシャ</t>
    </rPh>
    <rPh sb="3" eb="4">
      <t>ショウ</t>
    </rPh>
    <rPh sb="5" eb="7">
      <t>シワ</t>
    </rPh>
    <rPh sb="9" eb="11">
      <t>フウニュウ</t>
    </rPh>
    <rPh sb="12" eb="14">
      <t>フウカン</t>
    </rPh>
    <phoneticPr fontId="23"/>
  </si>
  <si>
    <t>受給者証発送稟議</t>
    <rPh sb="0" eb="3">
      <t>ジュキュウシャ</t>
    </rPh>
    <rPh sb="3" eb="4">
      <t>ショウ</t>
    </rPh>
    <rPh sb="4" eb="6">
      <t>ハッソウ</t>
    </rPh>
    <rPh sb="6" eb="8">
      <t>リンギ</t>
    </rPh>
    <phoneticPr fontId="23"/>
  </si>
  <si>
    <t>40</t>
    <phoneticPr fontId="23"/>
  </si>
  <si>
    <t>６５歳到達者への勧奨通知用　システム抽出・画面確認</t>
    <rPh sb="2" eb="3">
      <t>サイ</t>
    </rPh>
    <rPh sb="3" eb="5">
      <t>トウタツ</t>
    </rPh>
    <rPh sb="5" eb="6">
      <t>シャ</t>
    </rPh>
    <rPh sb="8" eb="10">
      <t>カンショウ</t>
    </rPh>
    <rPh sb="10" eb="12">
      <t>ツウチ</t>
    </rPh>
    <rPh sb="12" eb="13">
      <t>ヨウ</t>
    </rPh>
    <rPh sb="18" eb="20">
      <t>チュウシュツ</t>
    </rPh>
    <rPh sb="21" eb="23">
      <t>ガメン</t>
    </rPh>
    <rPh sb="23" eb="25">
      <t>カクニン</t>
    </rPh>
    <phoneticPr fontId="23"/>
  </si>
  <si>
    <t>６５歳到達　勧奨通知作成</t>
    <rPh sb="2" eb="3">
      <t>サイ</t>
    </rPh>
    <rPh sb="3" eb="5">
      <t>トウタツ</t>
    </rPh>
    <rPh sb="6" eb="8">
      <t>カンショウ</t>
    </rPh>
    <rPh sb="8" eb="10">
      <t>ツウチ</t>
    </rPh>
    <rPh sb="10" eb="12">
      <t>サクセイ</t>
    </rPh>
    <phoneticPr fontId="23"/>
  </si>
  <si>
    <t>６５歳到達者への勧奨通知の確認</t>
    <rPh sb="2" eb="3">
      <t>サイ</t>
    </rPh>
    <rPh sb="3" eb="5">
      <t>トウタツ</t>
    </rPh>
    <rPh sb="5" eb="6">
      <t>シャ</t>
    </rPh>
    <rPh sb="8" eb="10">
      <t>カンショウ</t>
    </rPh>
    <rPh sb="10" eb="12">
      <t>ツウチ</t>
    </rPh>
    <rPh sb="13" eb="15">
      <t>カクニン</t>
    </rPh>
    <phoneticPr fontId="23"/>
  </si>
  <si>
    <t>F</t>
    <phoneticPr fontId="23"/>
  </si>
  <si>
    <t>補装具の交付及び修理事務</t>
    <rPh sb="0" eb="3">
      <t>ホソウグ</t>
    </rPh>
    <rPh sb="4" eb="6">
      <t>コウフ</t>
    </rPh>
    <rPh sb="6" eb="7">
      <t>オヨ</t>
    </rPh>
    <rPh sb="8" eb="10">
      <t>シュウリ</t>
    </rPh>
    <rPh sb="10" eb="12">
      <t>ジム</t>
    </rPh>
    <phoneticPr fontId="23"/>
  </si>
  <si>
    <t>ファイル確認</t>
    <rPh sb="4" eb="6">
      <t>カクニン</t>
    </rPh>
    <phoneticPr fontId="23"/>
  </si>
  <si>
    <t>聞取り</t>
    <rPh sb="0" eb="2">
      <t>キキト</t>
    </rPh>
    <phoneticPr fontId="23"/>
  </si>
  <si>
    <t>給付等についての説明</t>
    <rPh sb="0" eb="2">
      <t>キュウフ</t>
    </rPh>
    <rPh sb="2" eb="3">
      <t>トウ</t>
    </rPh>
    <rPh sb="8" eb="10">
      <t>セツメイ</t>
    </rPh>
    <phoneticPr fontId="23"/>
  </si>
  <si>
    <t>判定会</t>
    <rPh sb="0" eb="2">
      <t>ハンテイ</t>
    </rPh>
    <rPh sb="2" eb="3">
      <t>カイ</t>
    </rPh>
    <phoneticPr fontId="23"/>
  </si>
  <si>
    <t>決定通知書の封入、関係書類の保管</t>
    <rPh sb="0" eb="2">
      <t>ケッテイ</t>
    </rPh>
    <rPh sb="2" eb="5">
      <t>ツウチショ</t>
    </rPh>
    <rPh sb="6" eb="8">
      <t>フウニュウ</t>
    </rPh>
    <rPh sb="9" eb="11">
      <t>カンケイ</t>
    </rPh>
    <rPh sb="11" eb="13">
      <t>ショルイ</t>
    </rPh>
    <rPh sb="14" eb="16">
      <t>ホカン</t>
    </rPh>
    <phoneticPr fontId="23"/>
  </si>
  <si>
    <t>給付券回収・台帳整理</t>
    <rPh sb="0" eb="2">
      <t>キュウフ</t>
    </rPh>
    <rPh sb="2" eb="3">
      <t>ケン</t>
    </rPh>
    <rPh sb="3" eb="5">
      <t>カイシュウ</t>
    </rPh>
    <rPh sb="6" eb="8">
      <t>ダイチョウ</t>
    </rPh>
    <rPh sb="8" eb="10">
      <t>セイリ</t>
    </rPh>
    <phoneticPr fontId="23"/>
  </si>
  <si>
    <t>給付券の保管</t>
    <rPh sb="0" eb="2">
      <t>キュウフ</t>
    </rPh>
    <rPh sb="2" eb="3">
      <t>ケン</t>
    </rPh>
    <rPh sb="4" eb="6">
      <t>ホカン</t>
    </rPh>
    <phoneticPr fontId="23"/>
  </si>
  <si>
    <t>支払い処理</t>
    <rPh sb="0" eb="2">
      <t>シハラ</t>
    </rPh>
    <rPh sb="3" eb="5">
      <t>ショリ</t>
    </rPh>
    <phoneticPr fontId="23"/>
  </si>
  <si>
    <t>日常生活用具の給付等事務</t>
    <rPh sb="0" eb="2">
      <t>ニチジョウ</t>
    </rPh>
    <rPh sb="2" eb="4">
      <t>セイカツ</t>
    </rPh>
    <rPh sb="4" eb="6">
      <t>ヨウグ</t>
    </rPh>
    <rPh sb="7" eb="9">
      <t>キュウフ</t>
    </rPh>
    <rPh sb="9" eb="10">
      <t>トウ</t>
    </rPh>
    <rPh sb="10" eb="12">
      <t>ジム</t>
    </rPh>
    <phoneticPr fontId="23"/>
  </si>
  <si>
    <t>申請のあった日常生活用具の業者への見積依頼（電話連絡）</t>
    <rPh sb="0" eb="2">
      <t>シンセイ</t>
    </rPh>
    <rPh sb="6" eb="8">
      <t>ニチジョウ</t>
    </rPh>
    <rPh sb="8" eb="10">
      <t>セイカツ</t>
    </rPh>
    <rPh sb="10" eb="12">
      <t>ヨウグ</t>
    </rPh>
    <rPh sb="13" eb="15">
      <t>ギョウシャ</t>
    </rPh>
    <rPh sb="17" eb="19">
      <t>ミツモリ</t>
    </rPh>
    <rPh sb="19" eb="21">
      <t>イライ</t>
    </rPh>
    <rPh sb="22" eb="24">
      <t>デンワ</t>
    </rPh>
    <rPh sb="24" eb="26">
      <t>レンラク</t>
    </rPh>
    <phoneticPr fontId="23"/>
  </si>
  <si>
    <t>申請書の内容をシステムへ入力、申請書追記</t>
    <rPh sb="0" eb="3">
      <t>シンセイショ</t>
    </rPh>
    <rPh sb="4" eb="6">
      <t>ナイヨウ</t>
    </rPh>
    <rPh sb="12" eb="14">
      <t>ニュウリョク</t>
    </rPh>
    <rPh sb="15" eb="18">
      <t>シンセイショ</t>
    </rPh>
    <rPh sb="18" eb="20">
      <t>ツイキ</t>
    </rPh>
    <phoneticPr fontId="23"/>
  </si>
  <si>
    <t>Ｇ</t>
    <phoneticPr fontId="23"/>
  </si>
  <si>
    <t>住宅改修費給付事業</t>
    <rPh sb="0" eb="2">
      <t>ジュウタク</t>
    </rPh>
    <rPh sb="2" eb="4">
      <t>カイシュウ</t>
    </rPh>
    <rPh sb="4" eb="5">
      <t>ヒ</t>
    </rPh>
    <rPh sb="5" eb="7">
      <t>キュウフ</t>
    </rPh>
    <rPh sb="7" eb="9">
      <t>ジギョウ</t>
    </rPh>
    <phoneticPr fontId="23"/>
  </si>
  <si>
    <t>見積もり依頼</t>
    <rPh sb="0" eb="2">
      <t>ミツ</t>
    </rPh>
    <rPh sb="4" eb="6">
      <t>イライ</t>
    </rPh>
    <phoneticPr fontId="23"/>
  </si>
  <si>
    <t>決定通知書の封入</t>
    <rPh sb="0" eb="2">
      <t>ケッテイ</t>
    </rPh>
    <rPh sb="2" eb="5">
      <t>ツウチショ</t>
    </rPh>
    <rPh sb="6" eb="8">
      <t>フウニュウ</t>
    </rPh>
    <phoneticPr fontId="23"/>
  </si>
  <si>
    <t>自動車改造費・運転免許取得費助成</t>
    <rPh sb="0" eb="3">
      <t>ジドウシャ</t>
    </rPh>
    <rPh sb="3" eb="5">
      <t>カイゾウ</t>
    </rPh>
    <rPh sb="5" eb="6">
      <t>ヒ</t>
    </rPh>
    <rPh sb="7" eb="9">
      <t>ウンテン</t>
    </rPh>
    <rPh sb="9" eb="11">
      <t>メンキョ</t>
    </rPh>
    <rPh sb="11" eb="13">
      <t>シュトク</t>
    </rPh>
    <rPh sb="13" eb="14">
      <t>ヒ</t>
    </rPh>
    <rPh sb="14" eb="16">
      <t>ジョセイ</t>
    </rPh>
    <phoneticPr fontId="27"/>
  </si>
  <si>
    <t>申請に必要なもの説明</t>
    <rPh sb="0" eb="2">
      <t>シンセイ</t>
    </rPh>
    <rPh sb="3" eb="5">
      <t>ヒツヨウ</t>
    </rPh>
    <rPh sb="8" eb="10">
      <t>セツメイ</t>
    </rPh>
    <phoneticPr fontId="27"/>
  </si>
  <si>
    <t>申請書記入、添付書類確認後受理</t>
    <rPh sb="0" eb="3">
      <t>シンセイショ</t>
    </rPh>
    <rPh sb="3" eb="5">
      <t>キニュウ</t>
    </rPh>
    <rPh sb="6" eb="8">
      <t>テンプ</t>
    </rPh>
    <rPh sb="8" eb="10">
      <t>ショルイ</t>
    </rPh>
    <rPh sb="10" eb="12">
      <t>カクニン</t>
    </rPh>
    <rPh sb="12" eb="13">
      <t>ゴ</t>
    </rPh>
    <rPh sb="13" eb="15">
      <t>ジュリ</t>
    </rPh>
    <phoneticPr fontId="27"/>
  </si>
  <si>
    <t>課税台帳確認、決定通知作成、起案</t>
    <rPh sb="0" eb="2">
      <t>カゼイ</t>
    </rPh>
    <rPh sb="2" eb="4">
      <t>ダイチョウ</t>
    </rPh>
    <rPh sb="4" eb="6">
      <t>カクニン</t>
    </rPh>
    <rPh sb="7" eb="9">
      <t>ケッテイ</t>
    </rPh>
    <rPh sb="9" eb="11">
      <t>ツウチ</t>
    </rPh>
    <rPh sb="11" eb="13">
      <t>サクセイ</t>
    </rPh>
    <rPh sb="14" eb="16">
      <t>キアン</t>
    </rPh>
    <phoneticPr fontId="27"/>
  </si>
  <si>
    <t>尾道市業務</t>
    <phoneticPr fontId="27"/>
  </si>
  <si>
    <t>尾道市業務</t>
    <rPh sb="0" eb="3">
      <t>オノミチシ</t>
    </rPh>
    <phoneticPr fontId="23"/>
  </si>
  <si>
    <t>請求書受理、支払</t>
    <rPh sb="0" eb="3">
      <t>セイキュウショ</t>
    </rPh>
    <rPh sb="3" eb="5">
      <t>ジュリ</t>
    </rPh>
    <rPh sb="6" eb="8">
      <t>シハライ</t>
    </rPh>
    <phoneticPr fontId="27"/>
  </si>
  <si>
    <t>尾道市業務</t>
    <phoneticPr fontId="27"/>
  </si>
  <si>
    <t>思いやり駐車場利用証</t>
    <rPh sb="0" eb="1">
      <t>オモ</t>
    </rPh>
    <rPh sb="4" eb="7">
      <t>チュウシャジョウ</t>
    </rPh>
    <rPh sb="7" eb="9">
      <t>リヨウ</t>
    </rPh>
    <rPh sb="9" eb="10">
      <t>ショウ</t>
    </rPh>
    <phoneticPr fontId="27"/>
  </si>
  <si>
    <t>交付要件について説明</t>
    <rPh sb="0" eb="2">
      <t>コウフ</t>
    </rPh>
    <rPh sb="2" eb="4">
      <t>ヨウケン</t>
    </rPh>
    <rPh sb="8" eb="10">
      <t>セツメイ</t>
    </rPh>
    <phoneticPr fontId="27"/>
  </si>
  <si>
    <t>申請書記入、交付</t>
    <rPh sb="0" eb="3">
      <t>シンセイショ</t>
    </rPh>
    <rPh sb="3" eb="5">
      <t>キニュウ</t>
    </rPh>
    <rPh sb="6" eb="8">
      <t>コウフ</t>
    </rPh>
    <phoneticPr fontId="27"/>
  </si>
  <si>
    <t>本庁及び支所から送付された申請書の集計、入力</t>
    <rPh sb="0" eb="2">
      <t>ホンチョウ</t>
    </rPh>
    <rPh sb="2" eb="3">
      <t>オヨ</t>
    </rPh>
    <rPh sb="4" eb="6">
      <t>シショ</t>
    </rPh>
    <rPh sb="8" eb="10">
      <t>ソウフ</t>
    </rPh>
    <rPh sb="13" eb="16">
      <t>シンセイショ</t>
    </rPh>
    <rPh sb="17" eb="19">
      <t>シュウケイ</t>
    </rPh>
    <rPh sb="20" eb="22">
      <t>ニュウリョク</t>
    </rPh>
    <phoneticPr fontId="23"/>
  </si>
  <si>
    <t>県に送付</t>
    <rPh sb="0" eb="1">
      <t>ケン</t>
    </rPh>
    <rPh sb="2" eb="4">
      <t>ソウフ</t>
    </rPh>
    <phoneticPr fontId="27"/>
  </si>
  <si>
    <t>身体障害者訪問入浴サービス事業</t>
    <rPh sb="0" eb="2">
      <t>シンタイ</t>
    </rPh>
    <rPh sb="2" eb="5">
      <t>ショウガイシャ</t>
    </rPh>
    <rPh sb="5" eb="7">
      <t>ホウモン</t>
    </rPh>
    <rPh sb="7" eb="9">
      <t>ニュウヨク</t>
    </rPh>
    <rPh sb="13" eb="15">
      <t>ジギョウ</t>
    </rPh>
    <phoneticPr fontId="27"/>
  </si>
  <si>
    <t>申請書確認、受理</t>
    <rPh sb="0" eb="3">
      <t>シンセイショ</t>
    </rPh>
    <rPh sb="3" eb="5">
      <t>カクニン</t>
    </rPh>
    <rPh sb="6" eb="8">
      <t>ジュリ</t>
    </rPh>
    <phoneticPr fontId="27"/>
  </si>
  <si>
    <t>内容確認、決裁</t>
    <rPh sb="0" eb="2">
      <t>ナイヨウ</t>
    </rPh>
    <rPh sb="2" eb="4">
      <t>カクニン</t>
    </rPh>
    <rPh sb="5" eb="7">
      <t>ケッサイ</t>
    </rPh>
    <phoneticPr fontId="27"/>
  </si>
  <si>
    <t>決定通知書送付</t>
    <rPh sb="0" eb="2">
      <t>ケッテイ</t>
    </rPh>
    <rPh sb="2" eb="5">
      <t>ツウチショ</t>
    </rPh>
    <rPh sb="5" eb="7">
      <t>ソウフ</t>
    </rPh>
    <phoneticPr fontId="27"/>
  </si>
  <si>
    <t>月例報告書をシステムへ入力、保管</t>
    <rPh sb="0" eb="2">
      <t>ゲツレイ</t>
    </rPh>
    <rPh sb="2" eb="4">
      <t>ホウコク</t>
    </rPh>
    <rPh sb="4" eb="5">
      <t>ショ</t>
    </rPh>
    <rPh sb="11" eb="13">
      <t>ニュウリョク</t>
    </rPh>
    <rPh sb="14" eb="16">
      <t>ホカン</t>
    </rPh>
    <phoneticPr fontId="23"/>
  </si>
  <si>
    <t>寝具乾燥サービス</t>
    <rPh sb="0" eb="2">
      <t>シング</t>
    </rPh>
    <rPh sb="2" eb="4">
      <t>カンソウ</t>
    </rPh>
    <phoneticPr fontId="23"/>
  </si>
  <si>
    <t>申請書受付・説明</t>
    <rPh sb="0" eb="2">
      <t>シンセイ</t>
    </rPh>
    <rPh sb="2" eb="3">
      <t>ショ</t>
    </rPh>
    <rPh sb="3" eb="5">
      <t>ウケツケ</t>
    </rPh>
    <rPh sb="6" eb="8">
      <t>セツメイ</t>
    </rPh>
    <phoneticPr fontId="23"/>
  </si>
  <si>
    <t>申請書　画面確認・受理</t>
    <rPh sb="0" eb="2">
      <t>シンセイ</t>
    </rPh>
    <rPh sb="2" eb="3">
      <t>ショ</t>
    </rPh>
    <rPh sb="4" eb="6">
      <t>ガメン</t>
    </rPh>
    <rPh sb="6" eb="8">
      <t>カクニン</t>
    </rPh>
    <rPh sb="9" eb="11">
      <t>ジュリ</t>
    </rPh>
    <phoneticPr fontId="23"/>
  </si>
  <si>
    <t>決定通知書の作成・封入</t>
    <rPh sb="0" eb="5">
      <t>ケッテイツウチショ</t>
    </rPh>
    <rPh sb="6" eb="8">
      <t>サクセイ</t>
    </rPh>
    <rPh sb="9" eb="11">
      <t>フウニュウ</t>
    </rPh>
    <phoneticPr fontId="23"/>
  </si>
  <si>
    <t>1</t>
    <phoneticPr fontId="23"/>
  </si>
  <si>
    <t>日時</t>
    <rPh sb="0" eb="2">
      <t>ニチジ</t>
    </rPh>
    <phoneticPr fontId="23"/>
  </si>
  <si>
    <t>各種申請書・診断書印刷</t>
    <rPh sb="0" eb="2">
      <t>カクシュ</t>
    </rPh>
    <rPh sb="2" eb="4">
      <t>シンセイ</t>
    </rPh>
    <rPh sb="4" eb="5">
      <t>ショ</t>
    </rPh>
    <rPh sb="6" eb="9">
      <t>シンダンショ</t>
    </rPh>
    <rPh sb="9" eb="11">
      <t>インサツ</t>
    </rPh>
    <phoneticPr fontId="23"/>
  </si>
  <si>
    <t>身障手帳交付時資料（福祉制度の冊子）の印刷・ホッチキス止め</t>
    <rPh sb="0" eb="2">
      <t>シンショウ</t>
    </rPh>
    <rPh sb="2" eb="4">
      <t>テチョウ</t>
    </rPh>
    <rPh sb="4" eb="6">
      <t>コウフ</t>
    </rPh>
    <rPh sb="6" eb="7">
      <t>ジ</t>
    </rPh>
    <rPh sb="7" eb="9">
      <t>シリョウ</t>
    </rPh>
    <rPh sb="10" eb="12">
      <t>フクシ</t>
    </rPh>
    <rPh sb="12" eb="14">
      <t>セイド</t>
    </rPh>
    <rPh sb="15" eb="17">
      <t>サッシ</t>
    </rPh>
    <rPh sb="19" eb="21">
      <t>インサツ</t>
    </rPh>
    <rPh sb="27" eb="28">
      <t>ド</t>
    </rPh>
    <phoneticPr fontId="23"/>
  </si>
  <si>
    <t>2</t>
    <phoneticPr fontId="23"/>
  </si>
  <si>
    <t>その他申請書等印刷、封入、シール貼り、ファイル等</t>
    <rPh sb="2" eb="3">
      <t>タ</t>
    </rPh>
    <rPh sb="3" eb="6">
      <t>シンセイショ</t>
    </rPh>
    <rPh sb="6" eb="7">
      <t>トウ</t>
    </rPh>
    <rPh sb="7" eb="9">
      <t>インサツ</t>
    </rPh>
    <rPh sb="10" eb="12">
      <t>フウニュウ</t>
    </rPh>
    <rPh sb="16" eb="17">
      <t>ハ</t>
    </rPh>
    <rPh sb="23" eb="24">
      <t>ナド</t>
    </rPh>
    <phoneticPr fontId="23"/>
  </si>
  <si>
    <t>ＮＨＫ放送受信料減免申請書受付</t>
    <rPh sb="3" eb="5">
      <t>ホウソウ</t>
    </rPh>
    <rPh sb="5" eb="8">
      <t>ジュシンリョウ</t>
    </rPh>
    <rPh sb="8" eb="10">
      <t>ゲンメン</t>
    </rPh>
    <rPh sb="10" eb="13">
      <t>シンセイショ</t>
    </rPh>
    <rPh sb="13" eb="15">
      <t>ウケツケ</t>
    </rPh>
    <phoneticPr fontId="23"/>
  </si>
  <si>
    <t>申請書受付</t>
    <rPh sb="0" eb="3">
      <t>シンセイショ</t>
    </rPh>
    <rPh sb="3" eb="5">
      <t>ウケツケ</t>
    </rPh>
    <phoneticPr fontId="27"/>
  </si>
  <si>
    <t>年次処理</t>
    <rPh sb="0" eb="2">
      <t>ネンジ</t>
    </rPh>
    <rPh sb="2" eb="4">
      <t>ショリ</t>
    </rPh>
    <phoneticPr fontId="23"/>
  </si>
  <si>
    <t>ＮＨＫ放送受信料減免存否調査</t>
    <rPh sb="10" eb="11">
      <t>ゾン</t>
    </rPh>
    <rPh sb="12" eb="14">
      <t>チョウサ</t>
    </rPh>
    <phoneticPr fontId="27"/>
  </si>
  <si>
    <t>申請者の手帳内容・課税情報の確認</t>
    <rPh sb="0" eb="2">
      <t>シンセイ</t>
    </rPh>
    <rPh sb="2" eb="3">
      <t>シャ</t>
    </rPh>
    <rPh sb="4" eb="6">
      <t>テチョウ</t>
    </rPh>
    <rPh sb="6" eb="8">
      <t>ナイヨウ</t>
    </rPh>
    <rPh sb="9" eb="11">
      <t>カゼイ</t>
    </rPh>
    <rPh sb="11" eb="13">
      <t>ジョウホウ</t>
    </rPh>
    <rPh sb="14" eb="16">
      <t>カクニン</t>
    </rPh>
    <phoneticPr fontId="23"/>
  </si>
  <si>
    <t>心身障害者優待乗車証申請書受付</t>
    <rPh sb="0" eb="2">
      <t>シンシン</t>
    </rPh>
    <rPh sb="2" eb="5">
      <t>ショウガイシャ</t>
    </rPh>
    <rPh sb="5" eb="7">
      <t>ユウタイ</t>
    </rPh>
    <rPh sb="7" eb="10">
      <t>ジョウシャショウ</t>
    </rPh>
    <rPh sb="10" eb="13">
      <t>シンセイショ</t>
    </rPh>
    <rPh sb="13" eb="15">
      <t>ウケツケ</t>
    </rPh>
    <phoneticPr fontId="23"/>
  </si>
  <si>
    <t>優待券交付</t>
    <rPh sb="0" eb="3">
      <t>ユウタイケン</t>
    </rPh>
    <rPh sb="3" eb="5">
      <t>コウフ</t>
    </rPh>
    <phoneticPr fontId="27"/>
  </si>
  <si>
    <t>申請書の内容をシステムに入力</t>
    <rPh sb="0" eb="3">
      <t>シンセイショ</t>
    </rPh>
    <rPh sb="4" eb="6">
      <t>ナイヨウ</t>
    </rPh>
    <rPh sb="12" eb="14">
      <t>ニュウリョク</t>
    </rPh>
    <phoneticPr fontId="23"/>
  </si>
  <si>
    <t>年次処理</t>
    <rPh sb="0" eb="2">
      <t>ネンジ</t>
    </rPh>
    <rPh sb="2" eb="4">
      <t>ショリ</t>
    </rPh>
    <phoneticPr fontId="27"/>
  </si>
  <si>
    <t>心身障害者優待券の更新準備</t>
    <rPh sb="0" eb="2">
      <t>シンシン</t>
    </rPh>
    <rPh sb="2" eb="5">
      <t>ショウガイシャ</t>
    </rPh>
    <rPh sb="5" eb="8">
      <t>ユウタイケン</t>
    </rPh>
    <rPh sb="9" eb="11">
      <t>コウシン</t>
    </rPh>
    <rPh sb="11" eb="13">
      <t>ジュンビ</t>
    </rPh>
    <phoneticPr fontId="27"/>
  </si>
  <si>
    <t>各種優待券作成の見積準備</t>
    <rPh sb="0" eb="2">
      <t>カクシュ</t>
    </rPh>
    <rPh sb="2" eb="5">
      <t>ユウタイケン</t>
    </rPh>
    <rPh sb="5" eb="7">
      <t>サクセイ</t>
    </rPh>
    <rPh sb="8" eb="10">
      <t>ミツモリ</t>
    </rPh>
    <rPh sb="10" eb="12">
      <t>ジュンビ</t>
    </rPh>
    <phoneticPr fontId="27"/>
  </si>
  <si>
    <t>広報掲載準備</t>
    <rPh sb="0" eb="2">
      <t>コウホウ</t>
    </rPh>
    <rPh sb="2" eb="4">
      <t>ケイサイ</t>
    </rPh>
    <rPh sb="4" eb="6">
      <t>ジュンビ</t>
    </rPh>
    <phoneticPr fontId="27"/>
  </si>
  <si>
    <t>システムに入力されていない対象者情報をシステムへ入力</t>
    <rPh sb="5" eb="7">
      <t>ニュウリョク</t>
    </rPh>
    <rPh sb="13" eb="15">
      <t>タイショウ</t>
    </rPh>
    <rPh sb="15" eb="16">
      <t>シャ</t>
    </rPh>
    <rPh sb="16" eb="18">
      <t>ジョウホウ</t>
    </rPh>
    <rPh sb="24" eb="26">
      <t>ニュウリョク</t>
    </rPh>
    <phoneticPr fontId="23"/>
  </si>
  <si>
    <t>納品された優待券の検品</t>
    <rPh sb="0" eb="2">
      <t>ノウヒン</t>
    </rPh>
    <rPh sb="5" eb="8">
      <t>ユウタイケン</t>
    </rPh>
    <rPh sb="9" eb="11">
      <t>ケンピン</t>
    </rPh>
    <phoneticPr fontId="27"/>
  </si>
  <si>
    <t>前年度交付データを情報システム課で台帳を出力し内容の確認</t>
    <rPh sb="0" eb="3">
      <t>ゼンネンド</t>
    </rPh>
    <rPh sb="3" eb="5">
      <t>コウフ</t>
    </rPh>
    <rPh sb="9" eb="11">
      <t>ジョウホウ</t>
    </rPh>
    <rPh sb="15" eb="16">
      <t>カ</t>
    </rPh>
    <rPh sb="17" eb="19">
      <t>ダイチョウ</t>
    </rPh>
    <rPh sb="20" eb="22">
      <t>シュツリョク</t>
    </rPh>
    <rPh sb="23" eb="25">
      <t>ナイヨウ</t>
    </rPh>
    <rPh sb="26" eb="28">
      <t>カクニン</t>
    </rPh>
    <phoneticPr fontId="23"/>
  </si>
  <si>
    <t>マシン室使用し優待乗車券を印刷</t>
    <rPh sb="3" eb="4">
      <t>シツ</t>
    </rPh>
    <rPh sb="4" eb="6">
      <t>シヨウ</t>
    </rPh>
    <rPh sb="7" eb="9">
      <t>ユウタイ</t>
    </rPh>
    <rPh sb="9" eb="12">
      <t>ジョウシャケン</t>
    </rPh>
    <rPh sb="13" eb="15">
      <t>インサツ</t>
    </rPh>
    <phoneticPr fontId="23"/>
  </si>
  <si>
    <t>おのみちバスへ見本送付</t>
    <rPh sb="7" eb="9">
      <t>ミホン</t>
    </rPh>
    <rPh sb="9" eb="11">
      <t>ソウフ</t>
    </rPh>
    <phoneticPr fontId="27"/>
  </si>
  <si>
    <t>各支所へ台帳とおのみちバス優待乗車券を送付</t>
    <rPh sb="0" eb="3">
      <t>カクシショ</t>
    </rPh>
    <rPh sb="4" eb="6">
      <t>ダイチョウ</t>
    </rPh>
    <rPh sb="13" eb="15">
      <t>ユウタイ</t>
    </rPh>
    <rPh sb="15" eb="18">
      <t>ジョウシャケン</t>
    </rPh>
    <rPh sb="19" eb="21">
      <t>ソウフ</t>
    </rPh>
    <phoneticPr fontId="27"/>
  </si>
  <si>
    <t>バス・船・タクシー会社への契約書準備</t>
    <rPh sb="3" eb="4">
      <t>フネ</t>
    </rPh>
    <rPh sb="9" eb="11">
      <t>ガイシャ</t>
    </rPh>
    <rPh sb="13" eb="16">
      <t>ケイヤクショ</t>
    </rPh>
    <rPh sb="16" eb="18">
      <t>ジュンビ</t>
    </rPh>
    <phoneticPr fontId="27"/>
  </si>
  <si>
    <t>各種優待券を支所へ配布するための仕分け</t>
    <rPh sb="0" eb="2">
      <t>カクシュ</t>
    </rPh>
    <rPh sb="2" eb="5">
      <t>ユウタイケン</t>
    </rPh>
    <rPh sb="6" eb="8">
      <t>シショ</t>
    </rPh>
    <rPh sb="9" eb="11">
      <t>ハイフ</t>
    </rPh>
    <rPh sb="16" eb="18">
      <t>シワ</t>
    </rPh>
    <phoneticPr fontId="27"/>
  </si>
  <si>
    <t>11</t>
    <phoneticPr fontId="23"/>
  </si>
  <si>
    <t>各種優待券郵送のための準備（タックシール作成、各支所配布仕分け）</t>
    <rPh sb="0" eb="2">
      <t>カクシュ</t>
    </rPh>
    <rPh sb="2" eb="5">
      <t>ユウタイケン</t>
    </rPh>
    <rPh sb="5" eb="7">
      <t>ユウソウ</t>
    </rPh>
    <rPh sb="11" eb="13">
      <t>ジュンビ</t>
    </rPh>
    <rPh sb="20" eb="22">
      <t>サクセイ</t>
    </rPh>
    <rPh sb="23" eb="26">
      <t>カクシショ</t>
    </rPh>
    <rPh sb="26" eb="28">
      <t>ハイフ</t>
    </rPh>
    <rPh sb="28" eb="30">
      <t>シワ</t>
    </rPh>
    <phoneticPr fontId="27"/>
  </si>
  <si>
    <t>12</t>
    <phoneticPr fontId="23"/>
  </si>
  <si>
    <t>各種優待券郵送のための封筒タックシール貼り</t>
    <rPh sb="0" eb="2">
      <t>カクシュ</t>
    </rPh>
    <rPh sb="2" eb="5">
      <t>ユウタイケン</t>
    </rPh>
    <rPh sb="5" eb="7">
      <t>ユウソウ</t>
    </rPh>
    <rPh sb="11" eb="13">
      <t>フウトウ</t>
    </rPh>
    <rPh sb="19" eb="20">
      <t>バ</t>
    </rPh>
    <phoneticPr fontId="27"/>
  </si>
  <si>
    <t>13</t>
    <phoneticPr fontId="23"/>
  </si>
  <si>
    <t>各種優待券郵送のための封入・封緘</t>
    <rPh sb="0" eb="2">
      <t>カクシュ</t>
    </rPh>
    <rPh sb="2" eb="5">
      <t>ユウタイケン</t>
    </rPh>
    <rPh sb="5" eb="7">
      <t>ユウソウ</t>
    </rPh>
    <rPh sb="11" eb="13">
      <t>フウニュウ</t>
    </rPh>
    <rPh sb="14" eb="16">
      <t>フウカン</t>
    </rPh>
    <phoneticPr fontId="27"/>
  </si>
  <si>
    <t>14</t>
    <phoneticPr fontId="23"/>
  </si>
  <si>
    <t>各種優待券封入確認</t>
    <rPh sb="0" eb="2">
      <t>カクシュ</t>
    </rPh>
    <rPh sb="2" eb="5">
      <t>ユウタイケン</t>
    </rPh>
    <rPh sb="5" eb="7">
      <t>フウニュウ</t>
    </rPh>
    <rPh sb="7" eb="9">
      <t>カクニン</t>
    </rPh>
    <phoneticPr fontId="27"/>
  </si>
  <si>
    <t>受領状況をシステムに入力（到着後差替分含む）</t>
    <rPh sb="0" eb="2">
      <t>ジュリョウ</t>
    </rPh>
    <rPh sb="2" eb="4">
      <t>ジョウキョウ</t>
    </rPh>
    <rPh sb="10" eb="12">
      <t>ニュウリョク</t>
    </rPh>
    <rPh sb="13" eb="15">
      <t>トウチャク</t>
    </rPh>
    <rPh sb="15" eb="16">
      <t>ゴ</t>
    </rPh>
    <rPh sb="16" eb="18">
      <t>サシカ</t>
    </rPh>
    <rPh sb="18" eb="19">
      <t>ブン</t>
    </rPh>
    <rPh sb="19" eb="20">
      <t>フク</t>
    </rPh>
    <phoneticPr fontId="23"/>
  </si>
  <si>
    <t>合計</t>
    <phoneticPr fontId="23"/>
  </si>
  <si>
    <t>（因島・瀬戸田地域分）</t>
    <rPh sb="1" eb="3">
      <t>インノシマ</t>
    </rPh>
    <rPh sb="4" eb="7">
      <t>セトダ</t>
    </rPh>
    <rPh sb="7" eb="9">
      <t>チイキ</t>
    </rPh>
    <rPh sb="9" eb="10">
      <t>ブン</t>
    </rPh>
    <phoneticPr fontId="23"/>
  </si>
  <si>
    <t>受給者証・決定通知書印刷、ゴム印押印、書類整理</t>
    <rPh sb="0" eb="3">
      <t>ジュキュウシャ</t>
    </rPh>
    <rPh sb="3" eb="4">
      <t>ショウ</t>
    </rPh>
    <rPh sb="5" eb="7">
      <t>ケッテイ</t>
    </rPh>
    <rPh sb="7" eb="9">
      <t>ツウチ</t>
    </rPh>
    <rPh sb="9" eb="10">
      <t>ショ</t>
    </rPh>
    <rPh sb="10" eb="12">
      <t>インサツ</t>
    </rPh>
    <rPh sb="15" eb="16">
      <t>イン</t>
    </rPh>
    <rPh sb="16" eb="18">
      <t>オウイン</t>
    </rPh>
    <rPh sb="19" eb="21">
      <t>ショルイ</t>
    </rPh>
    <rPh sb="21" eb="23">
      <t>セイリ</t>
    </rPh>
    <phoneticPr fontId="23"/>
  </si>
  <si>
    <t>2</t>
    <phoneticPr fontId="23"/>
  </si>
  <si>
    <t>障害児サービス　窓口聞取書関係の様式の印刷・補充</t>
    <rPh sb="0" eb="2">
      <t>ショウガイ</t>
    </rPh>
    <rPh sb="2" eb="3">
      <t>ジ</t>
    </rPh>
    <rPh sb="8" eb="10">
      <t>マドグチ</t>
    </rPh>
    <rPh sb="10" eb="11">
      <t>キ</t>
    </rPh>
    <rPh sb="11" eb="12">
      <t>ト</t>
    </rPh>
    <rPh sb="12" eb="13">
      <t>ショ</t>
    </rPh>
    <rPh sb="13" eb="15">
      <t>カンケイ</t>
    </rPh>
    <rPh sb="16" eb="18">
      <t>ヨウシキ</t>
    </rPh>
    <rPh sb="19" eb="21">
      <t>インサツ</t>
    </rPh>
    <rPh sb="22" eb="24">
      <t>ホジュウ</t>
    </rPh>
    <phoneticPr fontId="23"/>
  </si>
  <si>
    <t>受給者証・決定通知印刷・ゴム印押印、書類整理</t>
    <rPh sb="0" eb="3">
      <t>ジュキュウシャ</t>
    </rPh>
    <rPh sb="3" eb="4">
      <t>ショウ</t>
    </rPh>
    <rPh sb="5" eb="7">
      <t>ケッテイ</t>
    </rPh>
    <rPh sb="7" eb="9">
      <t>ツウチ</t>
    </rPh>
    <rPh sb="9" eb="11">
      <t>インサツ</t>
    </rPh>
    <rPh sb="14" eb="15">
      <t>イン</t>
    </rPh>
    <rPh sb="15" eb="16">
      <t>オ</t>
    </rPh>
    <rPh sb="16" eb="17">
      <t>イン</t>
    </rPh>
    <rPh sb="18" eb="20">
      <t>ショルイ</t>
    </rPh>
    <rPh sb="20" eb="22">
      <t>セイリ</t>
    </rPh>
    <phoneticPr fontId="23"/>
  </si>
  <si>
    <t>子育て支援課窓口等業務【保育関連事務】</t>
    <rPh sb="0" eb="2">
      <t>コソダ</t>
    </rPh>
    <rPh sb="3" eb="5">
      <t>シエン</t>
    </rPh>
    <rPh sb="5" eb="6">
      <t>カ</t>
    </rPh>
    <rPh sb="6" eb="8">
      <t>マドグチ</t>
    </rPh>
    <rPh sb="8" eb="9">
      <t>トウ</t>
    </rPh>
    <rPh sb="9" eb="11">
      <t>ギョウム</t>
    </rPh>
    <rPh sb="12" eb="14">
      <t>ホイク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</si>
</sst>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_);\(0\)"/>
    <numFmt numFmtId="177" formatCode="0.0_);[Red]\(0.0\)"/>
    <numFmt numFmtId="178" formatCode="#,##0.0_);[Red]\(#,##0.0\)"/>
    <numFmt numFmtId="179" formatCode="#,##0.0;[Red]\-#,##0.0"/>
    <numFmt numFmtId="180" formatCode="0_);[Red]\(0\)"/>
    <numFmt numFmtId="181" formatCode="#,##0_);[Red]\(#,##0\)"/>
  </numFmts>
  <fonts count="5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2"/>
      <name val="ＭＳ Ｐゴシック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"/>
      <name val="Meiryo UI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16"/>
      <name val="Meiryo UI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6" fontId="24" fillId="0" borderId="0" applyFont="0" applyFill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33" fillId="0" borderId="0"/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/>
  </cellStyleXfs>
  <cellXfs count="586">
    <xf numFmtId="0" fontId="0" fillId="0" borderId="0" xfId="0">
      <alignment vertical="center"/>
    </xf>
    <xf numFmtId="176" fontId="20" fillId="0" borderId="12" xfId="42" applyNumberFormat="1" applyFont="1" applyFill="1" applyBorder="1" applyAlignment="1">
      <alignment vertical="center" wrapText="1" shrinkToFit="1"/>
    </xf>
    <xf numFmtId="176" fontId="20" fillId="26" borderId="12" xfId="42" applyNumberFormat="1" applyFont="1" applyFill="1" applyBorder="1" applyAlignment="1">
      <alignment vertical="center" wrapText="1" shrinkToFit="1"/>
    </xf>
    <xf numFmtId="0" fontId="20" fillId="26" borderId="12" xfId="42" applyFont="1" applyFill="1" applyBorder="1" applyAlignment="1">
      <alignment horizontal="left" vertical="center" wrapText="1" shrinkToFit="1"/>
    </xf>
    <xf numFmtId="0" fontId="20" fillId="0" borderId="12" xfId="42" applyFont="1" applyFill="1" applyBorder="1" applyAlignment="1">
      <alignment horizontal="left" vertical="center" wrapText="1" shrinkToFit="1"/>
    </xf>
    <xf numFmtId="38" fontId="30" fillId="0" borderId="0" xfId="53" applyFont="1">
      <alignment vertical="center"/>
    </xf>
    <xf numFmtId="38" fontId="20" fillId="0" borderId="12" xfId="53" applyFont="1" applyFill="1" applyBorder="1" applyAlignment="1">
      <alignment vertical="center" wrapText="1" shrinkToFit="1"/>
    </xf>
    <xf numFmtId="38" fontId="20" fillId="0" borderId="12" xfId="53" applyFont="1" applyFill="1" applyBorder="1" applyAlignment="1">
      <alignment vertical="center" shrinkToFit="1"/>
    </xf>
    <xf numFmtId="38" fontId="31" fillId="0" borderId="12" xfId="53" applyFont="1" applyFill="1" applyBorder="1" applyAlignment="1">
      <alignment vertical="center" shrinkToFit="1"/>
    </xf>
    <xf numFmtId="38" fontId="32" fillId="0" borderId="12" xfId="53" applyFont="1" applyFill="1" applyBorder="1" applyAlignment="1">
      <alignment vertical="center" shrinkToFit="1"/>
    </xf>
    <xf numFmtId="38" fontId="32" fillId="0" borderId="0" xfId="53" applyFont="1" applyAlignment="1">
      <alignment vertical="center"/>
    </xf>
    <xf numFmtId="38" fontId="20" fillId="26" borderId="12" xfId="53" applyFont="1" applyFill="1" applyBorder="1" applyAlignment="1">
      <alignment vertical="center" wrapText="1" shrinkToFit="1"/>
    </xf>
    <xf numFmtId="38" fontId="20" fillId="26" borderId="12" xfId="53" applyFont="1" applyFill="1" applyBorder="1" applyAlignment="1">
      <alignment vertical="center" shrinkToFit="1"/>
    </xf>
    <xf numFmtId="38" fontId="32" fillId="26" borderId="12" xfId="53" applyFont="1" applyFill="1" applyBorder="1" applyAlignment="1">
      <alignment vertical="center" shrinkToFit="1"/>
    </xf>
    <xf numFmtId="38" fontId="32" fillId="0" borderId="0" xfId="53" applyFont="1" applyFill="1" applyAlignment="1">
      <alignment vertical="center"/>
    </xf>
    <xf numFmtId="38" fontId="20" fillId="26" borderId="12" xfId="53" applyFont="1" applyFill="1" applyBorder="1" applyAlignment="1">
      <alignment horizontal="left" vertical="center" wrapText="1" shrinkToFit="1"/>
    </xf>
    <xf numFmtId="38" fontId="20" fillId="0" borderId="12" xfId="53" applyFont="1" applyFill="1" applyBorder="1" applyAlignment="1">
      <alignment horizontal="left" vertical="center" wrapText="1" shrinkToFit="1"/>
    </xf>
    <xf numFmtId="38" fontId="20" fillId="0" borderId="12" xfId="53" applyFont="1" applyFill="1" applyBorder="1" applyAlignment="1">
      <alignment horizontal="left" vertical="center" wrapText="1"/>
    </xf>
    <xf numFmtId="38" fontId="20" fillId="0" borderId="13" xfId="53" applyFont="1" applyFill="1" applyBorder="1" applyAlignment="1">
      <alignment vertical="center" wrapText="1" shrinkToFit="1"/>
    </xf>
    <xf numFmtId="38" fontId="20" fillId="26" borderId="13" xfId="53" applyFont="1" applyFill="1" applyBorder="1" applyAlignment="1">
      <alignment vertical="center" wrapText="1" shrinkToFit="1"/>
    </xf>
    <xf numFmtId="38" fontId="32" fillId="26" borderId="12" xfId="53" applyFont="1" applyFill="1" applyBorder="1" applyAlignment="1">
      <alignment vertical="center" wrapText="1" shrinkToFit="1"/>
    </xf>
    <xf numFmtId="38" fontId="32" fillId="0" borderId="12" xfId="53" applyFont="1" applyFill="1" applyBorder="1" applyAlignment="1">
      <alignment vertical="center" wrapText="1" shrinkToFit="1"/>
    </xf>
    <xf numFmtId="38" fontId="30" fillId="26" borderId="12" xfId="53" applyFont="1" applyFill="1" applyBorder="1" applyAlignment="1">
      <alignment vertical="center" wrapText="1" shrinkToFit="1"/>
    </xf>
    <xf numFmtId="38" fontId="21" fillId="26" borderId="12" xfId="53" applyFont="1" applyFill="1" applyBorder="1" applyAlignment="1">
      <alignment vertical="center" wrapText="1" shrinkToFit="1"/>
    </xf>
    <xf numFmtId="38" fontId="34" fillId="0" borderId="0" xfId="53" applyFont="1" applyAlignment="1">
      <alignment horizontal="center" vertical="center"/>
    </xf>
    <xf numFmtId="38" fontId="19" fillId="0" borderId="0" xfId="53" applyFont="1" applyAlignment="1">
      <alignment horizontal="center" vertical="center"/>
    </xf>
    <xf numFmtId="38" fontId="21" fillId="0" borderId="0" xfId="53" applyFont="1" applyAlignment="1">
      <alignment horizontal="left" vertical="top" wrapText="1" shrinkToFit="1"/>
    </xf>
    <xf numFmtId="38" fontId="34" fillId="24" borderId="0" xfId="53" applyFont="1" applyFill="1" applyAlignment="1">
      <alignment vertical="center" wrapText="1" shrinkToFit="1"/>
    </xf>
    <xf numFmtId="38" fontId="35" fillId="24" borderId="0" xfId="53" applyFont="1" applyFill="1" applyAlignment="1">
      <alignment vertical="center" shrinkToFit="1"/>
    </xf>
    <xf numFmtId="38" fontId="29" fillId="0" borderId="0" xfId="53" applyFont="1" applyAlignment="1">
      <alignment vertical="center" shrinkToFit="1"/>
    </xf>
    <xf numFmtId="38" fontId="34" fillId="0" borderId="0" xfId="53" applyFont="1" applyAlignment="1">
      <alignment vertical="center"/>
    </xf>
    <xf numFmtId="38" fontId="20" fillId="0" borderId="0" xfId="53" applyFont="1" applyAlignment="1">
      <alignment horizontal="left" vertical="center"/>
    </xf>
    <xf numFmtId="38" fontId="34" fillId="0" borderId="0" xfId="53" applyFont="1" applyAlignment="1">
      <alignment vertical="center" shrinkToFit="1"/>
    </xf>
    <xf numFmtId="177" fontId="36" fillId="25" borderId="18" xfId="43" applyNumberFormat="1" applyFont="1" applyFill="1" applyBorder="1" applyAlignment="1">
      <alignment horizontal="center" vertical="center" wrapText="1" shrinkToFit="1"/>
    </xf>
    <xf numFmtId="178" fontId="36" fillId="25" borderId="19" xfId="43" applyNumberFormat="1" applyFont="1" applyFill="1" applyBorder="1" applyAlignment="1">
      <alignment horizontal="center" vertical="center" shrinkToFit="1"/>
    </xf>
    <xf numFmtId="178" fontId="36" fillId="25" borderId="22" xfId="43" applyNumberFormat="1" applyFont="1" applyFill="1" applyBorder="1" applyAlignment="1">
      <alignment horizontal="center" vertical="center" wrapText="1" shrinkToFit="1"/>
    </xf>
    <xf numFmtId="178" fontId="36" fillId="25" borderId="18" xfId="43" applyNumberFormat="1" applyFont="1" applyFill="1" applyBorder="1" applyAlignment="1">
      <alignment horizontal="center" vertical="center" wrapText="1" shrinkToFit="1"/>
    </xf>
    <xf numFmtId="177" fontId="36" fillId="25" borderId="10" xfId="43" applyNumberFormat="1" applyFont="1" applyFill="1" applyBorder="1" applyAlignment="1">
      <alignment horizontal="center" vertical="center" wrapText="1" shrinkToFit="1"/>
    </xf>
    <xf numFmtId="178" fontId="36" fillId="25" borderId="10" xfId="43" applyNumberFormat="1" applyFont="1" applyFill="1" applyBorder="1" applyAlignment="1">
      <alignment horizontal="center" vertical="center" shrinkToFit="1"/>
    </xf>
    <xf numFmtId="178" fontId="36" fillId="25" borderId="17" xfId="43" applyNumberFormat="1" applyFont="1" applyFill="1" applyBorder="1" applyAlignment="1">
      <alignment horizontal="center" vertical="center" shrinkToFit="1"/>
    </xf>
    <xf numFmtId="178" fontId="36" fillId="25" borderId="15" xfId="43" applyNumberFormat="1" applyFont="1" applyFill="1" applyBorder="1" applyAlignment="1">
      <alignment horizontal="center" vertical="center" shrinkToFit="1"/>
    </xf>
    <xf numFmtId="38" fontId="20" fillId="0" borderId="12" xfId="53" applyFont="1" applyFill="1" applyBorder="1" applyAlignment="1">
      <alignment horizontal="center" vertical="top" shrinkToFit="1"/>
    </xf>
    <xf numFmtId="179" fontId="31" fillId="0" borderId="12" xfId="53" applyNumberFormat="1" applyFont="1" applyFill="1" applyBorder="1" applyAlignment="1">
      <alignment horizontal="center" vertical="center" shrinkToFit="1"/>
    </xf>
    <xf numFmtId="38" fontId="31" fillId="0" borderId="16" xfId="53" applyFont="1" applyFill="1" applyBorder="1" applyAlignment="1">
      <alignment vertical="center" shrinkToFit="1"/>
    </xf>
    <xf numFmtId="38" fontId="31" fillId="0" borderId="14" xfId="53" applyFont="1" applyFill="1" applyBorder="1" applyAlignment="1">
      <alignment vertical="center" shrinkToFit="1"/>
    </xf>
    <xf numFmtId="179" fontId="31" fillId="26" borderId="12" xfId="53" applyNumberFormat="1" applyFont="1" applyFill="1" applyBorder="1" applyAlignment="1">
      <alignment horizontal="center" vertical="center" shrinkToFit="1"/>
    </xf>
    <xf numFmtId="179" fontId="31" fillId="26" borderId="14" xfId="53" applyNumberFormat="1" applyFont="1" applyFill="1" applyBorder="1" applyAlignment="1">
      <alignment vertical="center" shrinkToFit="1"/>
    </xf>
    <xf numFmtId="179" fontId="31" fillId="0" borderId="14" xfId="53" applyNumberFormat="1" applyFont="1" applyFill="1" applyBorder="1" applyAlignment="1">
      <alignment vertical="center" shrinkToFit="1"/>
    </xf>
    <xf numFmtId="179" fontId="31" fillId="0" borderId="12" xfId="53" applyNumberFormat="1" applyFont="1" applyFill="1" applyBorder="1" applyAlignment="1">
      <alignment vertical="center" shrinkToFit="1"/>
    </xf>
    <xf numFmtId="38" fontId="31" fillId="26" borderId="16" xfId="53" applyFont="1" applyFill="1" applyBorder="1" applyAlignment="1">
      <alignment vertical="center" shrinkToFit="1"/>
    </xf>
    <xf numFmtId="179" fontId="31" fillId="26" borderId="12" xfId="53" applyNumberFormat="1" applyFont="1" applyFill="1" applyBorder="1" applyAlignment="1">
      <alignment vertical="center" shrinkToFit="1"/>
    </xf>
    <xf numFmtId="38" fontId="20" fillId="0" borderId="12" xfId="53" applyFont="1" applyBorder="1" applyAlignment="1">
      <alignment horizontal="center" vertical="top"/>
    </xf>
    <xf numFmtId="176" fontId="30" fillId="26" borderId="12" xfId="42" applyNumberFormat="1" applyFont="1" applyFill="1" applyBorder="1" applyAlignment="1">
      <alignment horizontal="left" vertical="center" wrapText="1" shrinkToFit="1"/>
    </xf>
    <xf numFmtId="38" fontId="20" fillId="26" borderId="10" xfId="53" applyFont="1" applyFill="1" applyBorder="1" applyAlignment="1">
      <alignment vertical="center" wrapText="1" shrinkToFit="1"/>
    </xf>
    <xf numFmtId="38" fontId="34" fillId="26" borderId="13" xfId="53" applyFont="1" applyFill="1" applyBorder="1" applyAlignment="1">
      <alignment vertical="center" wrapText="1" shrinkToFit="1"/>
    </xf>
    <xf numFmtId="38" fontId="32" fillId="26" borderId="13" xfId="53" applyFont="1" applyFill="1" applyBorder="1" applyAlignment="1">
      <alignment vertical="center" wrapText="1" shrinkToFit="1"/>
    </xf>
    <xf numFmtId="0" fontId="20" fillId="0" borderId="20" xfId="42" applyFont="1" applyBorder="1" applyAlignment="1">
      <alignment horizontal="center" vertical="center" shrinkToFit="1"/>
    </xf>
    <xf numFmtId="179" fontId="20" fillId="0" borderId="20" xfId="42" applyNumberFormat="1" applyFont="1" applyBorder="1" applyAlignment="1">
      <alignment vertical="center" shrinkToFit="1"/>
    </xf>
    <xf numFmtId="38" fontId="37" fillId="0" borderId="0" xfId="53" applyFont="1" applyAlignment="1">
      <alignment vertical="center" shrinkToFit="1"/>
    </xf>
    <xf numFmtId="0" fontId="38" fillId="0" borderId="0" xfId="42" applyFont="1" applyAlignment="1">
      <alignment horizontal="left" vertical="top"/>
    </xf>
    <xf numFmtId="0" fontId="32" fillId="0" borderId="0" xfId="42" applyFont="1" applyAlignment="1">
      <alignment horizontal="left" vertical="center"/>
    </xf>
    <xf numFmtId="38" fontId="31" fillId="0" borderId="12" xfId="53" applyNumberFormat="1" applyFont="1" applyFill="1" applyBorder="1" applyAlignment="1">
      <alignment vertical="center" shrinkToFit="1"/>
    </xf>
    <xf numFmtId="38" fontId="29" fillId="0" borderId="0" xfId="53" applyNumberFormat="1" applyFont="1" applyAlignment="1">
      <alignment vertical="center" shrinkToFit="1"/>
    </xf>
    <xf numFmtId="38" fontId="36" fillId="25" borderId="18" xfId="53" applyNumberFormat="1" applyFont="1" applyFill="1" applyBorder="1" applyAlignment="1">
      <alignment horizontal="center" vertical="center" shrinkToFit="1"/>
    </xf>
    <xf numFmtId="38" fontId="36" fillId="25" borderId="10" xfId="53" applyNumberFormat="1" applyFont="1" applyFill="1" applyBorder="1" applyAlignment="1">
      <alignment horizontal="center" vertical="center" shrinkToFit="1"/>
    </xf>
    <xf numFmtId="38" fontId="31" fillId="26" borderId="12" xfId="53" applyNumberFormat="1" applyFont="1" applyFill="1" applyBorder="1" applyAlignment="1">
      <alignment vertical="center" shrinkToFit="1"/>
    </xf>
    <xf numFmtId="38" fontId="20" fillId="0" borderId="0" xfId="53" applyFont="1" applyFill="1" applyBorder="1" applyAlignment="1">
      <alignment horizontal="center" vertical="top"/>
    </xf>
    <xf numFmtId="38" fontId="20" fillId="27" borderId="12" xfId="53" applyFont="1" applyFill="1" applyBorder="1" applyAlignment="1">
      <alignment vertical="center" shrinkToFit="1"/>
    </xf>
    <xf numFmtId="179" fontId="31" fillId="26" borderId="13" xfId="53" applyNumberFormat="1" applyFont="1" applyFill="1" applyBorder="1" applyAlignment="1">
      <alignment vertical="center" shrinkToFit="1"/>
    </xf>
    <xf numFmtId="38" fontId="38" fillId="0" borderId="0" xfId="53" applyFont="1" applyAlignment="1">
      <alignment horizontal="left" vertical="top"/>
    </xf>
    <xf numFmtId="38" fontId="19" fillId="0" borderId="0" xfId="53" applyFont="1" applyAlignment="1">
      <alignment horizontal="center" vertical="center" wrapText="1"/>
    </xf>
    <xf numFmtId="38" fontId="19" fillId="24" borderId="0" xfId="53" applyFont="1" applyFill="1" applyAlignment="1">
      <alignment vertical="center" wrapText="1" shrinkToFit="1"/>
    </xf>
    <xf numFmtId="38" fontId="19" fillId="24" borderId="0" xfId="53" applyFont="1" applyFill="1" applyAlignment="1">
      <alignment vertical="center" shrinkToFit="1"/>
    </xf>
    <xf numFmtId="179" fontId="24" fillId="0" borderId="0" xfId="53" applyNumberFormat="1" applyFont="1" applyAlignment="1">
      <alignment horizontal="center" vertical="center"/>
    </xf>
    <xf numFmtId="38" fontId="22" fillId="0" borderId="0" xfId="53" applyFont="1" applyAlignment="1">
      <alignment vertical="center" shrinkToFit="1"/>
    </xf>
    <xf numFmtId="38" fontId="30" fillId="0" borderId="0" xfId="53" applyFont="1" applyAlignment="1">
      <alignment vertical="center" shrinkToFit="1"/>
    </xf>
    <xf numFmtId="38" fontId="24" fillId="0" borderId="0" xfId="53" applyFont="1" applyAlignment="1">
      <alignment vertical="center" shrinkToFit="1"/>
    </xf>
    <xf numFmtId="38" fontId="24" fillId="0" borderId="0" xfId="53" applyFont="1" applyAlignment="1">
      <alignment vertical="center"/>
    </xf>
    <xf numFmtId="38" fontId="32" fillId="0" borderId="0" xfId="53" applyFont="1" applyAlignment="1">
      <alignment horizontal="left" vertical="center"/>
    </xf>
    <xf numFmtId="38" fontId="22" fillId="0" borderId="0" xfId="53" applyFont="1" applyAlignment="1">
      <alignment horizontal="center" vertical="center"/>
    </xf>
    <xf numFmtId="179" fontId="36" fillId="25" borderId="18" xfId="53" applyNumberFormat="1" applyFont="1" applyFill="1" applyBorder="1" applyAlignment="1">
      <alignment horizontal="center" vertical="center" wrapText="1" shrinkToFit="1"/>
    </xf>
    <xf numFmtId="38" fontId="36" fillId="25" borderId="18" xfId="53" applyFont="1" applyFill="1" applyBorder="1" applyAlignment="1">
      <alignment horizontal="center" vertical="center" shrinkToFit="1"/>
    </xf>
    <xf numFmtId="38" fontId="36" fillId="25" borderId="19" xfId="53" applyFont="1" applyFill="1" applyBorder="1" applyAlignment="1">
      <alignment horizontal="center" vertical="center" shrinkToFit="1"/>
    </xf>
    <xf numFmtId="38" fontId="36" fillId="25" borderId="22" xfId="53" applyFont="1" applyFill="1" applyBorder="1" applyAlignment="1">
      <alignment horizontal="center" vertical="center" wrapText="1" shrinkToFit="1"/>
    </xf>
    <xf numFmtId="38" fontId="36" fillId="25" borderId="18" xfId="53" applyFont="1" applyFill="1" applyBorder="1" applyAlignment="1">
      <alignment horizontal="center" vertical="center" wrapText="1" shrinkToFit="1"/>
    </xf>
    <xf numFmtId="179" fontId="36" fillId="25" borderId="10" xfId="53" applyNumberFormat="1" applyFont="1" applyFill="1" applyBorder="1" applyAlignment="1">
      <alignment horizontal="center" vertical="center" wrapText="1" shrinkToFit="1"/>
    </xf>
    <xf numFmtId="38" fontId="36" fillId="25" borderId="10" xfId="53" applyFont="1" applyFill="1" applyBorder="1" applyAlignment="1">
      <alignment horizontal="center" vertical="center" shrinkToFit="1"/>
    </xf>
    <xf numFmtId="38" fontId="36" fillId="25" borderId="17" xfId="53" applyFont="1" applyFill="1" applyBorder="1" applyAlignment="1">
      <alignment horizontal="center" vertical="center" shrinkToFit="1"/>
    </xf>
    <xf numFmtId="38" fontId="36" fillId="25" borderId="15" xfId="53" applyFont="1" applyFill="1" applyBorder="1" applyAlignment="1">
      <alignment horizontal="center" vertical="center" shrinkToFit="1"/>
    </xf>
    <xf numFmtId="38" fontId="20" fillId="0" borderId="12" xfId="53" applyFont="1" applyFill="1" applyBorder="1" applyAlignment="1">
      <alignment horizontal="center" vertical="top" wrapText="1"/>
    </xf>
    <xf numFmtId="38" fontId="20" fillId="26" borderId="12" xfId="53" applyFont="1" applyFill="1" applyBorder="1" applyAlignment="1">
      <alignment horizontal="left" vertical="center"/>
    </xf>
    <xf numFmtId="38" fontId="31" fillId="26" borderId="16" xfId="53" applyFont="1" applyFill="1" applyBorder="1" applyAlignment="1">
      <alignment horizontal="center" vertical="center" shrinkToFit="1"/>
    </xf>
    <xf numFmtId="38" fontId="31" fillId="26" borderId="14" xfId="53" applyFont="1" applyFill="1" applyBorder="1" applyAlignment="1">
      <alignment vertical="center" shrinkToFit="1"/>
    </xf>
    <xf numFmtId="38" fontId="31" fillId="26" borderId="12" xfId="53" applyFont="1" applyFill="1" applyBorder="1" applyAlignment="1">
      <alignment vertical="center" shrinkToFit="1"/>
    </xf>
    <xf numFmtId="38" fontId="20" fillId="0" borderId="0" xfId="53" applyFont="1" applyAlignment="1">
      <alignment vertical="center"/>
    </xf>
    <xf numFmtId="38" fontId="20" fillId="0" borderId="12" xfId="53" applyFont="1" applyFill="1" applyBorder="1" applyAlignment="1">
      <alignment horizontal="left" vertical="center"/>
    </xf>
    <xf numFmtId="38" fontId="31" fillId="0" borderId="16" xfId="53" applyFont="1" applyFill="1" applyBorder="1" applyAlignment="1">
      <alignment horizontal="center" vertical="center" shrinkToFit="1"/>
    </xf>
    <xf numFmtId="38" fontId="20" fillId="0" borderId="0" xfId="53" applyFont="1" applyFill="1" applyAlignment="1">
      <alignment vertical="center"/>
    </xf>
    <xf numFmtId="38" fontId="24" fillId="26" borderId="12" xfId="53" applyFont="1" applyFill="1" applyBorder="1" applyAlignment="1">
      <alignment vertical="center" wrapText="1" shrinkToFit="1"/>
    </xf>
    <xf numFmtId="38" fontId="24" fillId="0" borderId="12" xfId="53" applyFont="1" applyFill="1" applyBorder="1" applyAlignment="1">
      <alignment vertical="center" wrapText="1" shrinkToFit="1"/>
    </xf>
    <xf numFmtId="38" fontId="30" fillId="0" borderId="12" xfId="53" applyFont="1" applyFill="1" applyBorder="1" applyAlignment="1">
      <alignment vertical="center" wrapText="1" shrinkToFit="1"/>
    </xf>
    <xf numFmtId="38" fontId="30" fillId="26" borderId="13" xfId="53" applyFont="1" applyFill="1" applyBorder="1" applyAlignment="1">
      <alignment horizontal="left" vertical="center" wrapText="1"/>
    </xf>
    <xf numFmtId="38" fontId="30" fillId="26" borderId="12" xfId="53" applyFont="1" applyFill="1" applyBorder="1" applyAlignment="1">
      <alignment horizontal="left" vertical="center" wrapText="1"/>
    </xf>
    <xf numFmtId="38" fontId="20" fillId="0" borderId="13" xfId="53" applyFont="1" applyFill="1" applyBorder="1" applyAlignment="1">
      <alignment horizontal="left" vertical="center" wrapText="1"/>
    </xf>
    <xf numFmtId="38" fontId="20" fillId="26" borderId="10" xfId="53" applyFont="1" applyFill="1" applyBorder="1" applyAlignment="1">
      <alignment horizontal="left" vertical="center" wrapText="1"/>
    </xf>
    <xf numFmtId="38" fontId="20" fillId="26" borderId="12" xfId="53" applyFont="1" applyFill="1" applyBorder="1" applyAlignment="1">
      <alignment horizontal="left" vertical="center" wrapText="1"/>
    </xf>
    <xf numFmtId="38" fontId="20" fillId="26" borderId="13" xfId="53" applyFont="1" applyFill="1" applyBorder="1" applyAlignment="1">
      <alignment horizontal="left" vertical="center" wrapText="1"/>
    </xf>
    <xf numFmtId="38" fontId="20" fillId="0" borderId="18" xfId="53" applyFont="1" applyFill="1" applyBorder="1" applyAlignment="1">
      <alignment vertical="center" wrapText="1" shrinkToFit="1"/>
    </xf>
    <xf numFmtId="38" fontId="31" fillId="0" borderId="23" xfId="53" applyFont="1" applyFill="1" applyBorder="1" applyAlignment="1">
      <alignment horizontal="center" vertical="center" shrinkToFit="1"/>
    </xf>
    <xf numFmtId="38" fontId="20" fillId="26" borderId="11" xfId="53" applyFont="1" applyFill="1" applyBorder="1" applyAlignment="1">
      <alignment horizontal="left" vertical="center" wrapText="1"/>
    </xf>
    <xf numFmtId="38" fontId="20" fillId="26" borderId="12" xfId="53" applyFont="1" applyFill="1" applyBorder="1" applyAlignment="1">
      <alignment vertical="center"/>
    </xf>
    <xf numFmtId="38" fontId="31" fillId="26" borderId="12" xfId="53" applyFont="1" applyFill="1" applyBorder="1" applyAlignment="1">
      <alignment horizontal="right" vertical="center" shrinkToFit="1"/>
    </xf>
    <xf numFmtId="38" fontId="20" fillId="26" borderId="12" xfId="53" applyFont="1" applyFill="1" applyBorder="1" applyAlignment="1">
      <alignment vertical="center" wrapText="1"/>
    </xf>
    <xf numFmtId="38" fontId="30" fillId="0" borderId="12" xfId="53" applyFont="1" applyFill="1" applyBorder="1" applyAlignment="1">
      <alignment horizontal="center" vertical="top"/>
    </xf>
    <xf numFmtId="180" fontId="31" fillId="26" borderId="12" xfId="42" applyNumberFormat="1" applyFont="1" applyFill="1" applyBorder="1" applyAlignment="1">
      <alignment vertical="center" shrinkToFit="1"/>
    </xf>
    <xf numFmtId="0" fontId="20" fillId="26" borderId="12" xfId="42" applyFont="1" applyFill="1" applyBorder="1" applyAlignment="1">
      <alignment vertical="center" wrapText="1" shrinkToFit="1"/>
    </xf>
    <xf numFmtId="180" fontId="31" fillId="0" borderId="12" xfId="42" applyNumberFormat="1" applyFont="1" applyFill="1" applyBorder="1" applyAlignment="1">
      <alignment vertical="center" shrinkToFit="1"/>
    </xf>
    <xf numFmtId="38" fontId="31" fillId="26" borderId="12" xfId="53" applyFont="1" applyFill="1" applyBorder="1" applyAlignment="1">
      <alignment horizontal="center" vertical="center" shrinkToFit="1"/>
    </xf>
    <xf numFmtId="38" fontId="21" fillId="0" borderId="0" xfId="53" applyFont="1" applyFill="1" applyAlignment="1">
      <alignment horizontal="left" vertical="top" wrapText="1" shrinkToFit="1"/>
    </xf>
    <xf numFmtId="38" fontId="22" fillId="0" borderId="20" xfId="53" applyFont="1" applyBorder="1" applyAlignment="1">
      <alignment vertical="center" shrinkToFit="1"/>
    </xf>
    <xf numFmtId="38" fontId="20" fillId="0" borderId="20" xfId="53" applyFont="1" applyBorder="1" applyAlignment="1">
      <alignment horizontal="center" vertical="center" shrinkToFit="1"/>
    </xf>
    <xf numFmtId="38" fontId="24" fillId="0" borderId="20" xfId="53" applyFont="1" applyBorder="1" applyAlignment="1">
      <alignment vertical="center" shrinkToFit="1"/>
    </xf>
    <xf numFmtId="38" fontId="31" fillId="0" borderId="12" xfId="53" applyFont="1" applyFill="1" applyBorder="1" applyAlignment="1">
      <alignment horizontal="center" vertical="center" shrinkToFit="1"/>
    </xf>
    <xf numFmtId="38" fontId="31" fillId="0" borderId="13" xfId="53" applyFont="1" applyFill="1" applyBorder="1" applyAlignment="1">
      <alignment vertical="center" shrinkToFit="1"/>
    </xf>
    <xf numFmtId="38" fontId="31" fillId="27" borderId="12" xfId="53" applyNumberFormat="1" applyFont="1" applyFill="1" applyBorder="1" applyAlignment="1">
      <alignment vertical="center" shrinkToFit="1"/>
    </xf>
    <xf numFmtId="38" fontId="20" fillId="0" borderId="12" xfId="53" applyFont="1" applyFill="1" applyBorder="1" applyAlignment="1">
      <alignment horizontal="center" vertical="top"/>
    </xf>
    <xf numFmtId="38" fontId="20" fillId="0" borderId="18" xfId="53" applyFont="1" applyFill="1" applyBorder="1" applyAlignment="1">
      <alignment horizontal="center" vertical="top"/>
    </xf>
    <xf numFmtId="38" fontId="20" fillId="0" borderId="21" xfId="53" applyFont="1" applyFill="1" applyBorder="1" applyAlignment="1">
      <alignment horizontal="center" vertical="top"/>
    </xf>
    <xf numFmtId="38" fontId="20" fillId="0" borderId="18" xfId="53" applyFont="1" applyFill="1" applyBorder="1" applyAlignment="1">
      <alignment horizontal="left" vertical="top" wrapText="1" shrinkToFit="1"/>
    </xf>
    <xf numFmtId="38" fontId="32" fillId="0" borderId="18" xfId="53" applyFont="1" applyBorder="1" applyAlignment="1">
      <alignment horizontal="center" vertical="top"/>
    </xf>
    <xf numFmtId="38" fontId="20" fillId="0" borderId="18" xfId="53" applyFont="1" applyFill="1" applyBorder="1" applyAlignment="1">
      <alignment horizontal="center" vertical="top" wrapText="1"/>
    </xf>
    <xf numFmtId="0" fontId="20" fillId="0" borderId="0" xfId="42" applyFont="1" applyAlignment="1">
      <alignment horizontal="left" vertical="top"/>
    </xf>
    <xf numFmtId="0" fontId="24" fillId="0" borderId="0" xfId="42" applyFont="1" applyAlignment="1">
      <alignment horizontal="center" vertical="center"/>
    </xf>
    <xf numFmtId="0" fontId="24" fillId="0" borderId="0" xfId="42" applyFont="1">
      <alignment vertical="center"/>
    </xf>
    <xf numFmtId="0" fontId="24" fillId="0" borderId="0" xfId="42" applyFont="1" applyAlignment="1">
      <alignment horizontal="left" vertical="top"/>
    </xf>
    <xf numFmtId="0" fontId="24" fillId="0" borderId="0" xfId="42" applyFont="1" applyAlignment="1">
      <alignment vertical="center" wrapText="1"/>
    </xf>
    <xf numFmtId="38" fontId="24" fillId="0" borderId="0" xfId="42" applyNumberFormat="1" applyFont="1">
      <alignment vertical="center"/>
    </xf>
    <xf numFmtId="0" fontId="24" fillId="0" borderId="0" xfId="42" applyFont="1" applyAlignment="1">
      <alignment horizontal="right" vertical="center"/>
    </xf>
    <xf numFmtId="38" fontId="24" fillId="0" borderId="0" xfId="53" applyFont="1">
      <alignment vertical="center"/>
    </xf>
    <xf numFmtId="0" fontId="20" fillId="0" borderId="0" xfId="42" applyFont="1" applyAlignment="1">
      <alignment vertical="center"/>
    </xf>
    <xf numFmtId="177" fontId="36" fillId="25" borderId="18" xfId="43" applyNumberFormat="1" applyFont="1" applyFill="1" applyBorder="1" applyAlignment="1">
      <alignment horizontal="right" vertical="center" wrapText="1" shrinkToFit="1"/>
    </xf>
    <xf numFmtId="178" fontId="36" fillId="25" borderId="18" xfId="43" applyNumberFormat="1" applyFont="1" applyFill="1" applyBorder="1" applyAlignment="1">
      <alignment horizontal="center" vertical="center" shrinkToFit="1"/>
    </xf>
    <xf numFmtId="0" fontId="30" fillId="0" borderId="0" xfId="43" applyFont="1">
      <alignment vertical="center"/>
    </xf>
    <xf numFmtId="177" fontId="36" fillId="25" borderId="10" xfId="43" applyNumberFormat="1" applyFont="1" applyFill="1" applyBorder="1" applyAlignment="1">
      <alignment horizontal="right" vertical="center" wrapText="1" shrinkToFit="1"/>
    </xf>
    <xf numFmtId="176" fontId="20" fillId="0" borderId="12" xfId="42" applyNumberFormat="1" applyFont="1" applyFill="1" applyBorder="1" applyAlignment="1">
      <alignment horizontal="center" vertical="top"/>
    </xf>
    <xf numFmtId="176" fontId="20" fillId="0" borderId="12" xfId="42" applyNumberFormat="1" applyFont="1" applyFill="1" applyBorder="1" applyAlignment="1">
      <alignment horizontal="center" vertical="top" shrinkToFit="1"/>
    </xf>
    <xf numFmtId="176" fontId="20" fillId="26" borderId="12" xfId="42" applyNumberFormat="1" applyFont="1" applyFill="1" applyBorder="1" applyAlignment="1">
      <alignment vertical="center" shrinkToFit="1"/>
    </xf>
    <xf numFmtId="177" fontId="31" fillId="26" borderId="12" xfId="43" applyNumberFormat="1" applyFont="1" applyFill="1" applyBorder="1" applyAlignment="1">
      <alignment horizontal="right" vertical="center" shrinkToFit="1"/>
    </xf>
    <xf numFmtId="0" fontId="20" fillId="26" borderId="12" xfId="42" applyFont="1" applyFill="1" applyBorder="1" applyAlignment="1">
      <alignment vertical="center" wrapText="1"/>
    </xf>
    <xf numFmtId="0" fontId="20" fillId="0" borderId="0" xfId="42" applyFont="1">
      <alignment vertical="center"/>
    </xf>
    <xf numFmtId="180" fontId="31" fillId="26" borderId="12" xfId="43" applyNumberFormat="1" applyFont="1" applyFill="1" applyBorder="1" applyAlignment="1">
      <alignment vertical="center" shrinkToFit="1"/>
    </xf>
    <xf numFmtId="176" fontId="24" fillId="26" borderId="12" xfId="42" applyNumberFormat="1" applyFont="1" applyFill="1" applyBorder="1" applyAlignment="1">
      <alignment vertical="center" wrapText="1" shrinkToFit="1"/>
    </xf>
    <xf numFmtId="0" fontId="20" fillId="0" borderId="0" xfId="42" applyFont="1" applyFill="1">
      <alignment vertical="center"/>
    </xf>
    <xf numFmtId="176" fontId="20" fillId="0" borderId="12" xfId="42" applyNumberFormat="1" applyFont="1" applyFill="1" applyBorder="1" applyAlignment="1">
      <alignment horizontal="center" vertical="top" wrapText="1"/>
    </xf>
    <xf numFmtId="176" fontId="20" fillId="0" borderId="12" xfId="42" applyNumberFormat="1" applyFont="1" applyFill="1" applyBorder="1" applyAlignment="1">
      <alignment vertical="center" shrinkToFit="1"/>
    </xf>
    <xf numFmtId="177" fontId="31" fillId="0" borderId="12" xfId="43" applyNumberFormat="1" applyFont="1" applyFill="1" applyBorder="1" applyAlignment="1">
      <alignment horizontal="right" vertical="center" shrinkToFit="1"/>
    </xf>
    <xf numFmtId="0" fontId="20" fillId="0" borderId="12" xfId="42" applyFont="1" applyFill="1" applyBorder="1" applyAlignment="1">
      <alignment vertical="center" wrapText="1"/>
    </xf>
    <xf numFmtId="180" fontId="31" fillId="0" borderId="12" xfId="43" applyNumberFormat="1" applyFont="1" applyFill="1" applyBorder="1" applyAlignment="1">
      <alignment vertical="center" shrinkToFit="1"/>
    </xf>
    <xf numFmtId="0" fontId="20" fillId="26" borderId="0" xfId="42" applyFont="1" applyFill="1" applyAlignment="1">
      <alignment vertical="center" wrapText="1"/>
    </xf>
    <xf numFmtId="0" fontId="20" fillId="0" borderId="12" xfId="42" applyFont="1" applyFill="1" applyBorder="1" applyAlignment="1">
      <alignment horizontal="center" vertical="top"/>
    </xf>
    <xf numFmtId="0" fontId="20" fillId="26" borderId="12" xfId="42" applyFont="1" applyFill="1" applyBorder="1">
      <alignment vertical="center"/>
    </xf>
    <xf numFmtId="177" fontId="31" fillId="26" borderId="12" xfId="42" applyNumberFormat="1" applyFont="1" applyFill="1" applyBorder="1" applyAlignment="1">
      <alignment horizontal="right" vertical="center" shrinkToFit="1"/>
    </xf>
    <xf numFmtId="0" fontId="32" fillId="26" borderId="12" xfId="42" applyFont="1" applyFill="1" applyBorder="1" applyAlignment="1">
      <alignment vertical="center" wrapText="1" shrinkToFit="1"/>
    </xf>
    <xf numFmtId="0" fontId="32" fillId="0" borderId="12" xfId="42" applyFont="1" applyFill="1" applyBorder="1" applyAlignment="1">
      <alignment vertical="center" wrapText="1" shrinkToFit="1"/>
    </xf>
    <xf numFmtId="0" fontId="20" fillId="0" borderId="12" xfId="42" applyFont="1" applyFill="1" applyBorder="1">
      <alignment vertical="center"/>
    </xf>
    <xf numFmtId="177" fontId="31" fillId="0" borderId="12" xfId="42" applyNumberFormat="1" applyFont="1" applyFill="1" applyBorder="1" applyAlignment="1">
      <alignment horizontal="right" vertical="center" shrinkToFit="1"/>
    </xf>
    <xf numFmtId="0" fontId="32" fillId="26" borderId="13" xfId="42" applyFont="1" applyFill="1" applyBorder="1" applyAlignment="1">
      <alignment vertical="center" wrapText="1" shrinkToFit="1"/>
    </xf>
    <xf numFmtId="0" fontId="24" fillId="0" borderId="20" xfId="42" applyFont="1" applyBorder="1" applyAlignment="1">
      <alignment vertical="center" shrinkToFit="1"/>
    </xf>
    <xf numFmtId="38" fontId="24" fillId="0" borderId="0" xfId="53" applyFont="1" applyBorder="1" applyAlignment="1">
      <alignment vertical="center" shrinkToFit="1"/>
    </xf>
    <xf numFmtId="0" fontId="24" fillId="0" borderId="0" xfId="42" applyFont="1" applyBorder="1" applyAlignment="1">
      <alignment vertical="center" shrinkToFit="1"/>
    </xf>
    <xf numFmtId="178" fontId="22" fillId="0" borderId="0" xfId="42" applyNumberFormat="1" applyFont="1" applyAlignment="1">
      <alignment vertical="center" shrinkToFit="1"/>
    </xf>
    <xf numFmtId="38" fontId="24" fillId="0" borderId="0" xfId="53" applyFont="1" applyBorder="1" applyAlignment="1">
      <alignment vertical="center" wrapText="1" shrinkToFit="1"/>
    </xf>
    <xf numFmtId="0" fontId="24" fillId="0" borderId="0" xfId="42" applyFont="1" applyBorder="1" applyAlignment="1">
      <alignment vertical="center" wrapText="1" shrinkToFit="1"/>
    </xf>
    <xf numFmtId="0" fontId="24" fillId="0" borderId="0" xfId="42" applyFont="1" applyAlignment="1">
      <alignment vertical="center" wrapText="1" shrinkToFit="1"/>
    </xf>
    <xf numFmtId="0" fontId="20" fillId="0" borderId="18" xfId="42" applyFont="1" applyFill="1" applyBorder="1" applyAlignment="1">
      <alignment horizontal="center" vertical="top"/>
    </xf>
    <xf numFmtId="0" fontId="20" fillId="0" borderId="21" xfId="42" applyFont="1" applyFill="1" applyBorder="1" applyAlignment="1">
      <alignment horizontal="center" vertical="top"/>
    </xf>
    <xf numFmtId="0" fontId="20" fillId="0" borderId="10" xfId="42" applyFont="1" applyFill="1" applyBorder="1" applyAlignment="1">
      <alignment horizontal="center" vertical="top"/>
    </xf>
    <xf numFmtId="0" fontId="20" fillId="0" borderId="18" xfId="42" applyFont="1" applyFill="1" applyBorder="1" applyAlignment="1">
      <alignment vertical="top" wrapText="1"/>
    </xf>
    <xf numFmtId="0" fontId="20" fillId="0" borderId="21" xfId="42" applyFont="1" applyFill="1" applyBorder="1" applyAlignment="1">
      <alignment vertical="top" wrapText="1"/>
    </xf>
    <xf numFmtId="0" fontId="20" fillId="0" borderId="10" xfId="42" applyFont="1" applyFill="1" applyBorder="1" applyAlignment="1">
      <alignment vertical="top" wrapText="1"/>
    </xf>
    <xf numFmtId="0" fontId="20" fillId="0" borderId="12" xfId="42" applyFont="1" applyFill="1" applyBorder="1" applyAlignment="1">
      <alignment horizontal="center" vertical="top"/>
    </xf>
    <xf numFmtId="0" fontId="20" fillId="0" borderId="12" xfId="42" applyFont="1" applyFill="1" applyBorder="1" applyAlignment="1">
      <alignment vertical="top" wrapText="1"/>
    </xf>
    <xf numFmtId="0" fontId="20" fillId="0" borderId="12" xfId="42" applyFont="1" applyFill="1" applyBorder="1" applyAlignment="1">
      <alignment horizontal="center" vertical="top" wrapText="1"/>
    </xf>
    <xf numFmtId="0" fontId="28" fillId="25" borderId="12" xfId="43" applyFont="1" applyFill="1" applyBorder="1" applyAlignment="1">
      <alignment horizontal="center" vertical="center" wrapText="1"/>
    </xf>
    <xf numFmtId="176" fontId="19" fillId="0" borderId="0" xfId="42" applyNumberFormat="1" applyFont="1" applyFill="1" applyAlignment="1">
      <alignment horizontal="center" vertical="center"/>
    </xf>
    <xf numFmtId="176" fontId="19" fillId="0" borderId="0" xfId="42" applyNumberFormat="1" applyFont="1" applyAlignment="1">
      <alignment horizontal="center" vertical="center"/>
    </xf>
    <xf numFmtId="0" fontId="21" fillId="0" borderId="0" xfId="42" applyFont="1" applyAlignment="1">
      <alignment vertical="center" shrinkToFit="1"/>
    </xf>
    <xf numFmtId="0" fontId="34" fillId="0" borderId="0" xfId="42" applyFont="1" applyFill="1" applyAlignment="1">
      <alignment vertical="center" wrapText="1" shrinkToFit="1"/>
    </xf>
    <xf numFmtId="0" fontId="34" fillId="0" borderId="0" xfId="42" applyFont="1" applyFill="1" applyAlignment="1">
      <alignment vertical="center" shrinkToFit="1"/>
    </xf>
    <xf numFmtId="177" fontId="34" fillId="0" borderId="0" xfId="42" applyNumberFormat="1" applyFont="1" applyAlignment="1">
      <alignment horizontal="center" vertical="center"/>
    </xf>
    <xf numFmtId="178" fontId="29" fillId="0" borderId="0" xfId="42" applyNumberFormat="1" applyFont="1" applyAlignment="1">
      <alignment vertical="center" shrinkToFit="1"/>
    </xf>
    <xf numFmtId="0" fontId="34" fillId="0" borderId="0" xfId="42" applyFont="1" applyAlignment="1">
      <alignment vertical="center" shrinkToFit="1"/>
    </xf>
    <xf numFmtId="0" fontId="34" fillId="0" borderId="0" xfId="42" applyFont="1" applyAlignment="1">
      <alignment vertical="center"/>
    </xf>
    <xf numFmtId="0" fontId="34" fillId="0" borderId="0" xfId="42" applyFont="1" applyAlignment="1">
      <alignment horizontal="center" vertical="center"/>
    </xf>
    <xf numFmtId="176" fontId="19" fillId="0" borderId="0" xfId="42" applyNumberFormat="1" applyFont="1" applyAlignment="1">
      <alignment horizontal="center" vertical="center" wrapText="1"/>
    </xf>
    <xf numFmtId="0" fontId="21" fillId="0" borderId="0" xfId="42" applyFont="1" applyAlignment="1">
      <alignment vertical="center" wrapText="1" shrinkToFit="1"/>
    </xf>
    <xf numFmtId="177" fontId="39" fillId="0" borderId="0" xfId="42" applyNumberFormat="1" applyFont="1" applyFill="1" applyAlignment="1">
      <alignment horizontal="right" vertical="center" shrinkToFit="1"/>
    </xf>
    <xf numFmtId="181" fontId="29" fillId="0" borderId="0" xfId="42" applyNumberFormat="1" applyFont="1" applyAlignment="1">
      <alignment vertical="center" shrinkToFit="1"/>
    </xf>
    <xf numFmtId="178" fontId="29" fillId="25" borderId="12" xfId="43" applyNumberFormat="1" applyFont="1" applyFill="1" applyBorder="1" applyAlignment="1">
      <alignment horizontal="center" vertical="center" shrinkToFit="1"/>
    </xf>
    <xf numFmtId="178" fontId="29" fillId="25" borderId="16" xfId="43" applyNumberFormat="1" applyFont="1" applyFill="1" applyBorder="1" applyAlignment="1">
      <alignment horizontal="center" vertical="center" shrinkToFit="1"/>
    </xf>
    <xf numFmtId="178" fontId="36" fillId="25" borderId="14" xfId="43" applyNumberFormat="1" applyFont="1" applyFill="1" applyBorder="1" applyAlignment="1">
      <alignment horizontal="center" vertical="center" shrinkToFit="1"/>
    </xf>
    <xf numFmtId="178" fontId="36" fillId="25" borderId="12" xfId="43" applyNumberFormat="1" applyFont="1" applyFill="1" applyBorder="1" applyAlignment="1">
      <alignment horizontal="center" vertical="center" shrinkToFit="1"/>
    </xf>
    <xf numFmtId="176" fontId="20" fillId="0" borderId="12" xfId="42" applyNumberFormat="1" applyFont="1" applyFill="1" applyBorder="1" applyAlignment="1">
      <alignment horizontal="center" vertical="center"/>
    </xf>
    <xf numFmtId="176" fontId="20" fillId="0" borderId="12" xfId="42" applyNumberFormat="1" applyFont="1" applyFill="1" applyBorder="1" applyAlignment="1">
      <alignment horizontal="center" vertical="center" wrapText="1"/>
    </xf>
    <xf numFmtId="0" fontId="32" fillId="26" borderId="12" xfId="42" applyFont="1" applyFill="1" applyBorder="1" applyAlignment="1">
      <alignment horizontal="left" vertical="center" wrapText="1"/>
    </xf>
    <xf numFmtId="181" fontId="31" fillId="26" borderId="12" xfId="42" applyNumberFormat="1" applyFont="1" applyFill="1" applyBorder="1" applyAlignment="1">
      <alignment vertical="center" shrinkToFit="1"/>
    </xf>
    <xf numFmtId="181" fontId="31" fillId="26" borderId="16" xfId="42" applyNumberFormat="1" applyFont="1" applyFill="1" applyBorder="1" applyAlignment="1">
      <alignment vertical="center" shrinkToFit="1"/>
    </xf>
    <xf numFmtId="181" fontId="31" fillId="26" borderId="14" xfId="42" applyNumberFormat="1" applyFont="1" applyFill="1" applyBorder="1" applyAlignment="1">
      <alignment vertical="center" shrinkToFit="1"/>
    </xf>
    <xf numFmtId="178" fontId="31" fillId="26" borderId="12" xfId="42" applyNumberFormat="1" applyFont="1" applyFill="1" applyBorder="1" applyAlignment="1">
      <alignment vertical="center" shrinkToFit="1"/>
    </xf>
    <xf numFmtId="0" fontId="32" fillId="0" borderId="0" xfId="42" applyFont="1" applyAlignment="1">
      <alignment vertical="center"/>
    </xf>
    <xf numFmtId="0" fontId="32" fillId="0" borderId="0" xfId="42" applyFont="1">
      <alignment vertical="center"/>
    </xf>
    <xf numFmtId="0" fontId="32" fillId="26" borderId="0" xfId="42" applyFont="1" applyFill="1" applyAlignment="1">
      <alignment horizontal="left" vertical="center"/>
    </xf>
    <xf numFmtId="0" fontId="32" fillId="0" borderId="12" xfId="42" applyFont="1" applyFill="1" applyBorder="1" applyAlignment="1">
      <alignment horizontal="left" vertical="center" wrapText="1"/>
    </xf>
    <xf numFmtId="181" fontId="31" fillId="0" borderId="12" xfId="42" applyNumberFormat="1" applyFont="1" applyFill="1" applyBorder="1" applyAlignment="1">
      <alignment vertical="center" shrinkToFit="1"/>
    </xf>
    <xf numFmtId="181" fontId="31" fillId="0" borderId="16" xfId="42" applyNumberFormat="1" applyFont="1" applyFill="1" applyBorder="1" applyAlignment="1">
      <alignment vertical="center" shrinkToFit="1"/>
    </xf>
    <xf numFmtId="181" fontId="31" fillId="0" borderId="14" xfId="42" applyNumberFormat="1" applyFont="1" applyFill="1" applyBorder="1" applyAlignment="1">
      <alignment vertical="center" shrinkToFit="1"/>
    </xf>
    <xf numFmtId="178" fontId="31" fillId="0" borderId="12" xfId="42" applyNumberFormat="1" applyFont="1" applyFill="1" applyBorder="1" applyAlignment="1">
      <alignment vertical="center" shrinkToFit="1"/>
    </xf>
    <xf numFmtId="0" fontId="32" fillId="0" borderId="0" xfId="42" applyFont="1" applyFill="1" applyAlignment="1">
      <alignment vertical="center"/>
    </xf>
    <xf numFmtId="0" fontId="32" fillId="0" borderId="0" xfId="42" applyFont="1" applyFill="1">
      <alignment vertical="center"/>
    </xf>
    <xf numFmtId="0" fontId="20" fillId="0" borderId="12" xfId="42" applyFont="1" applyFill="1" applyBorder="1" applyAlignment="1">
      <alignment horizontal="left" vertical="top" wrapText="1" shrinkToFit="1"/>
    </xf>
    <xf numFmtId="56" fontId="32" fillId="26" borderId="12" xfId="42" applyNumberFormat="1" applyFont="1" applyFill="1" applyBorder="1" applyAlignment="1">
      <alignment horizontal="left" vertical="center" wrapText="1"/>
    </xf>
    <xf numFmtId="0" fontId="32" fillId="26" borderId="12" xfId="42" applyFont="1" applyFill="1" applyBorder="1" applyAlignment="1">
      <alignment vertical="center" shrinkToFit="1"/>
    </xf>
    <xf numFmtId="0" fontId="42" fillId="26" borderId="12" xfId="42" applyFont="1" applyFill="1" applyBorder="1" applyAlignment="1">
      <alignment horizontal="left" vertical="center" wrapText="1"/>
    </xf>
    <xf numFmtId="0" fontId="32" fillId="0" borderId="12" xfId="42" applyFont="1" applyFill="1" applyBorder="1" applyAlignment="1">
      <alignment vertical="center" shrinkToFit="1"/>
    </xf>
    <xf numFmtId="0" fontId="34" fillId="26" borderId="12" xfId="42" applyFont="1" applyFill="1" applyBorder="1" applyAlignment="1">
      <alignment horizontal="left" vertical="center" wrapText="1"/>
    </xf>
    <xf numFmtId="56" fontId="32" fillId="0" borderId="12" xfId="42" applyNumberFormat="1" applyFont="1" applyFill="1" applyBorder="1" applyAlignment="1">
      <alignment horizontal="left" vertical="center" wrapText="1"/>
    </xf>
    <xf numFmtId="0" fontId="44" fillId="26" borderId="12" xfId="42" applyFont="1" applyFill="1" applyBorder="1" applyAlignment="1">
      <alignment horizontal="left" vertical="center" wrapText="1"/>
    </xf>
    <xf numFmtId="176" fontId="20" fillId="0" borderId="18" xfId="42" applyNumberFormat="1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left" vertical="top" wrapText="1" shrinkToFit="1"/>
    </xf>
    <xf numFmtId="0" fontId="32" fillId="28" borderId="12" xfId="42" applyFont="1" applyFill="1" applyBorder="1" applyAlignment="1">
      <alignment vertical="center" wrapText="1" shrinkToFit="1"/>
    </xf>
    <xf numFmtId="0" fontId="32" fillId="28" borderId="12" xfId="42" applyFont="1" applyFill="1" applyBorder="1" applyAlignment="1">
      <alignment horizontal="left" vertical="center" wrapText="1"/>
    </xf>
    <xf numFmtId="176" fontId="20" fillId="28" borderId="12" xfId="42" applyNumberFormat="1" applyFont="1" applyFill="1" applyBorder="1" applyAlignment="1">
      <alignment vertical="center" shrinkToFit="1"/>
    </xf>
    <xf numFmtId="177" fontId="31" fillId="28" borderId="12" xfId="42" applyNumberFormat="1" applyFont="1" applyFill="1" applyBorder="1" applyAlignment="1">
      <alignment horizontal="right" vertical="center" shrinkToFit="1"/>
    </xf>
    <xf numFmtId="181" fontId="31" fillId="28" borderId="12" xfId="42" applyNumberFormat="1" applyFont="1" applyFill="1" applyBorder="1" applyAlignment="1">
      <alignment vertical="center" shrinkToFit="1"/>
    </xf>
    <xf numFmtId="181" fontId="31" fillId="28" borderId="16" xfId="42" applyNumberFormat="1" applyFont="1" applyFill="1" applyBorder="1" applyAlignment="1">
      <alignment vertical="center" shrinkToFit="1"/>
    </xf>
    <xf numFmtId="181" fontId="31" fillId="28" borderId="14" xfId="42" applyNumberFormat="1" applyFont="1" applyFill="1" applyBorder="1" applyAlignment="1">
      <alignment vertical="center" shrinkToFit="1"/>
    </xf>
    <xf numFmtId="0" fontId="32" fillId="28" borderId="12" xfId="42" applyFont="1" applyFill="1" applyBorder="1" applyAlignment="1">
      <alignment vertical="center" shrinkToFit="1"/>
    </xf>
    <xf numFmtId="0" fontId="20" fillId="0" borderId="0" xfId="42" applyFont="1" applyFill="1" applyBorder="1" applyAlignment="1">
      <alignment horizontal="left" vertical="top" wrapText="1" shrinkToFit="1"/>
    </xf>
    <xf numFmtId="0" fontId="21" fillId="0" borderId="0" xfId="42" applyFont="1" applyAlignment="1">
      <alignment horizontal="left" vertical="top" wrapText="1" shrinkToFit="1"/>
    </xf>
    <xf numFmtId="0" fontId="45" fillId="0" borderId="0" xfId="42" applyFont="1" applyAlignment="1">
      <alignment horizontal="left" vertical="top"/>
    </xf>
    <xf numFmtId="0" fontId="46" fillId="0" borderId="0" xfId="42" applyFont="1" applyAlignment="1">
      <alignment horizontal="left" vertical="top"/>
    </xf>
    <xf numFmtId="176" fontId="47" fillId="0" borderId="0" xfId="42" applyNumberFormat="1" applyFont="1" applyFill="1" applyAlignment="1">
      <alignment horizontal="center" vertical="center"/>
    </xf>
    <xf numFmtId="176" fontId="47" fillId="0" borderId="0" xfId="42" applyNumberFormat="1" applyFont="1" applyAlignment="1">
      <alignment horizontal="center" vertical="center" wrapText="1"/>
    </xf>
    <xf numFmtId="0" fontId="48" fillId="0" borderId="0" xfId="42" applyFont="1" applyAlignment="1">
      <alignment vertical="center" wrapText="1" shrinkToFit="1"/>
    </xf>
    <xf numFmtId="0" fontId="26" fillId="0" borderId="0" xfId="42" applyFont="1" applyFill="1" applyAlignment="1">
      <alignment vertical="center" wrapText="1" shrinkToFit="1"/>
    </xf>
    <xf numFmtId="0" fontId="26" fillId="0" borderId="0" xfId="42" applyFont="1" applyFill="1" applyAlignment="1">
      <alignment vertical="center" shrinkToFit="1"/>
    </xf>
    <xf numFmtId="177" fontId="26" fillId="0" borderId="0" xfId="42" applyNumberFormat="1" applyFont="1" applyAlignment="1">
      <alignment horizontal="center" vertical="center"/>
    </xf>
    <xf numFmtId="178" fontId="49" fillId="0" borderId="0" xfId="42" applyNumberFormat="1" applyFont="1" applyAlignment="1">
      <alignment vertical="center" shrinkToFit="1"/>
    </xf>
    <xf numFmtId="0" fontId="26" fillId="0" borderId="0" xfId="42" applyFont="1" applyAlignment="1">
      <alignment vertical="center" shrinkToFit="1"/>
    </xf>
    <xf numFmtId="0" fontId="26" fillId="0" borderId="0" xfId="42" applyFont="1" applyFill="1" applyAlignment="1">
      <alignment vertical="center"/>
    </xf>
    <xf numFmtId="0" fontId="26" fillId="0" borderId="0" xfId="42" applyFont="1" applyAlignment="1">
      <alignment vertical="center"/>
    </xf>
    <xf numFmtId="0" fontId="50" fillId="0" borderId="0" xfId="42" applyFont="1" applyAlignment="1">
      <alignment horizontal="left" vertical="center"/>
    </xf>
    <xf numFmtId="0" fontId="26" fillId="0" borderId="0" xfId="42" applyFont="1" applyAlignment="1">
      <alignment horizontal="left" vertical="center"/>
    </xf>
    <xf numFmtId="176" fontId="51" fillId="0" borderId="12" xfId="42" applyNumberFormat="1" applyFont="1" applyFill="1" applyBorder="1" applyAlignment="1">
      <alignment horizontal="center" vertical="top"/>
    </xf>
    <xf numFmtId="176" fontId="51" fillId="0" borderId="12" xfId="42" applyNumberFormat="1" applyFont="1" applyFill="1" applyBorder="1" applyAlignment="1">
      <alignment horizontal="center" vertical="top" wrapText="1" shrinkToFit="1"/>
    </xf>
    <xf numFmtId="176" fontId="51" fillId="26" borderId="12" xfId="42" applyNumberFormat="1" applyFont="1" applyFill="1" applyBorder="1" applyAlignment="1">
      <alignment vertical="center" wrapText="1" shrinkToFit="1"/>
    </xf>
    <xf numFmtId="176" fontId="51" fillId="26" borderId="12" xfId="42" applyNumberFormat="1" applyFont="1" applyFill="1" applyBorder="1" applyAlignment="1">
      <alignment vertical="center" shrinkToFit="1"/>
    </xf>
    <xf numFmtId="0" fontId="50" fillId="26" borderId="12" xfId="42" applyFont="1" applyFill="1" applyBorder="1" applyAlignment="1">
      <alignment vertical="center" wrapText="1" shrinkToFit="1"/>
    </xf>
    <xf numFmtId="177" fontId="52" fillId="26" borderId="12" xfId="43" applyNumberFormat="1" applyFont="1" applyFill="1" applyBorder="1" applyAlignment="1">
      <alignment horizontal="center" vertical="center" shrinkToFit="1"/>
    </xf>
    <xf numFmtId="180" fontId="52" fillId="26" borderId="12" xfId="43" applyNumberFormat="1" applyFont="1" applyFill="1" applyBorder="1" applyAlignment="1">
      <alignment vertical="center" shrinkToFit="1"/>
    </xf>
    <xf numFmtId="181" fontId="52" fillId="26" borderId="16" xfId="42" applyNumberFormat="1" applyFont="1" applyFill="1" applyBorder="1" applyAlignment="1">
      <alignment vertical="center" shrinkToFit="1"/>
    </xf>
    <xf numFmtId="179" fontId="52" fillId="26" borderId="14" xfId="53" applyNumberFormat="1" applyFont="1" applyFill="1" applyBorder="1" applyAlignment="1">
      <alignment vertical="center" shrinkToFit="1"/>
    </xf>
    <xf numFmtId="179" fontId="52" fillId="26" borderId="12" xfId="53" applyNumberFormat="1" applyFont="1" applyFill="1" applyBorder="1" applyAlignment="1">
      <alignment vertical="center" shrinkToFit="1"/>
    </xf>
    <xf numFmtId="0" fontId="50" fillId="26" borderId="12" xfId="42" applyFont="1" applyFill="1" applyBorder="1" applyAlignment="1">
      <alignment vertical="center" shrinkToFit="1"/>
    </xf>
    <xf numFmtId="0" fontId="50" fillId="0" borderId="0" xfId="42" applyFont="1" applyAlignment="1">
      <alignment vertical="center"/>
    </xf>
    <xf numFmtId="0" fontId="51" fillId="0" borderId="12" xfId="42" applyFont="1" applyFill="1" applyBorder="1" applyAlignment="1">
      <alignment horizontal="left" vertical="top" wrapText="1" shrinkToFit="1"/>
    </xf>
    <xf numFmtId="38" fontId="52" fillId="26" borderId="12" xfId="53" applyFont="1" applyFill="1" applyBorder="1" applyAlignment="1">
      <alignment vertical="center" shrinkToFit="1"/>
    </xf>
    <xf numFmtId="176" fontId="51" fillId="0" borderId="12" xfId="42" applyNumberFormat="1" applyFont="1" applyFill="1" applyBorder="1" applyAlignment="1">
      <alignment vertical="center" wrapText="1" shrinkToFit="1"/>
    </xf>
    <xf numFmtId="176" fontId="51" fillId="0" borderId="12" xfId="42" applyNumberFormat="1" applyFont="1" applyFill="1" applyBorder="1" applyAlignment="1">
      <alignment vertical="center" shrinkToFit="1"/>
    </xf>
    <xf numFmtId="177" fontId="52" fillId="0" borderId="12" xfId="43" applyNumberFormat="1" applyFont="1" applyFill="1" applyBorder="1" applyAlignment="1">
      <alignment horizontal="center" vertical="center" shrinkToFit="1"/>
    </xf>
    <xf numFmtId="180" fontId="52" fillId="0" borderId="12" xfId="43" applyNumberFormat="1" applyFont="1" applyFill="1" applyBorder="1" applyAlignment="1">
      <alignment vertical="center" shrinkToFit="1"/>
    </xf>
    <xf numFmtId="181" fontId="52" fillId="0" borderId="16" xfId="42" applyNumberFormat="1" applyFont="1" applyFill="1" applyBorder="1" applyAlignment="1">
      <alignment vertical="center" shrinkToFit="1"/>
    </xf>
    <xf numFmtId="179" fontId="52" fillId="0" borderId="14" xfId="53" applyNumberFormat="1" applyFont="1" applyFill="1" applyBorder="1" applyAlignment="1">
      <alignment vertical="center" shrinkToFit="1"/>
    </xf>
    <xf numFmtId="179" fontId="52" fillId="0" borderId="12" xfId="53" applyNumberFormat="1" applyFont="1" applyFill="1" applyBorder="1" applyAlignment="1">
      <alignment vertical="center" shrinkToFit="1"/>
    </xf>
    <xf numFmtId="0" fontId="50" fillId="0" borderId="12" xfId="42" applyFont="1" applyFill="1" applyBorder="1" applyAlignment="1">
      <alignment vertical="center" shrinkToFit="1"/>
    </xf>
    <xf numFmtId="0" fontId="51" fillId="0" borderId="12" xfId="42" applyFont="1" applyFill="1" applyBorder="1" applyAlignment="1">
      <alignment horizontal="center" vertical="top"/>
    </xf>
    <xf numFmtId="0" fontId="50" fillId="0" borderId="0" xfId="42" applyFont="1" applyFill="1" applyAlignment="1">
      <alignment vertical="center"/>
    </xf>
    <xf numFmtId="0" fontId="51" fillId="0" borderId="10" xfId="42" applyFont="1" applyFill="1" applyBorder="1" applyAlignment="1">
      <alignment horizontal="center" vertical="top"/>
    </xf>
    <xf numFmtId="176" fontId="51" fillId="0" borderId="12" xfId="42" applyNumberFormat="1" applyFont="1" applyFill="1" applyBorder="1" applyAlignment="1">
      <alignment horizontal="center" vertical="top" wrapText="1"/>
    </xf>
    <xf numFmtId="181" fontId="52" fillId="26" borderId="23" xfId="42" applyNumberFormat="1" applyFont="1" applyFill="1" applyBorder="1" applyAlignment="1">
      <alignment vertical="center" shrinkToFit="1"/>
    </xf>
    <xf numFmtId="179" fontId="52" fillId="26" borderId="13" xfId="53" applyNumberFormat="1" applyFont="1" applyFill="1" applyBorder="1" applyAlignment="1">
      <alignment vertical="center" shrinkToFit="1"/>
    </xf>
    <xf numFmtId="177" fontId="53" fillId="0" borderId="0" xfId="42" applyNumberFormat="1" applyFont="1" applyFill="1" applyAlignment="1">
      <alignment horizontal="right" vertical="center" shrinkToFit="1"/>
    </xf>
    <xf numFmtId="181" fontId="49" fillId="0" borderId="0" xfId="42" applyNumberFormat="1" applyFont="1" applyAlignment="1">
      <alignment vertical="center" shrinkToFit="1"/>
    </xf>
    <xf numFmtId="178" fontId="54" fillId="0" borderId="0" xfId="42" applyNumberFormat="1" applyFont="1" applyAlignment="1">
      <alignment horizontal="center" vertical="center" shrinkToFit="1"/>
    </xf>
    <xf numFmtId="178" fontId="54" fillId="0" borderId="0" xfId="42" applyNumberFormat="1" applyFont="1" applyAlignment="1">
      <alignment vertical="center" shrinkToFit="1"/>
    </xf>
    <xf numFmtId="0" fontId="26" fillId="0" borderId="0" xfId="42" applyFont="1" applyAlignment="1">
      <alignment horizontal="center" vertical="center"/>
    </xf>
    <xf numFmtId="0" fontId="50" fillId="0" borderId="0" xfId="42" applyFont="1" applyFill="1" applyAlignment="1">
      <alignment vertical="center" wrapText="1" shrinkToFit="1"/>
    </xf>
    <xf numFmtId="178" fontId="29" fillId="25" borderId="12" xfId="43" applyNumberFormat="1" applyFont="1" applyFill="1" applyBorder="1" applyAlignment="1">
      <alignment horizontal="center" vertical="center" wrapText="1" shrinkToFit="1"/>
    </xf>
    <xf numFmtId="0" fontId="30" fillId="25" borderId="12" xfId="43" applyFont="1" applyFill="1" applyBorder="1" applyAlignment="1">
      <alignment horizontal="center" vertical="center" shrinkToFit="1"/>
    </xf>
    <xf numFmtId="177" fontId="31" fillId="0" borderId="12" xfId="43" applyNumberFormat="1" applyFont="1" applyFill="1" applyBorder="1" applyAlignment="1">
      <alignment horizontal="center" vertical="center"/>
    </xf>
    <xf numFmtId="177" fontId="31" fillId="26" borderId="12" xfId="43" applyNumberFormat="1" applyFont="1" applyFill="1" applyBorder="1" applyAlignment="1">
      <alignment horizontal="center" vertical="center"/>
    </xf>
    <xf numFmtId="177" fontId="31" fillId="0" borderId="12" xfId="42" applyNumberFormat="1" applyFont="1" applyFill="1" applyBorder="1" applyAlignment="1">
      <alignment horizontal="center" vertical="center"/>
    </xf>
    <xf numFmtId="0" fontId="38" fillId="0" borderId="0" xfId="42" applyFont="1" applyFill="1" applyAlignment="1">
      <alignment horizontal="left" vertical="top"/>
    </xf>
    <xf numFmtId="0" fontId="19" fillId="0" borderId="0" xfId="42" applyFont="1" applyFill="1" applyAlignment="1">
      <alignment horizontal="left" vertical="top"/>
    </xf>
    <xf numFmtId="176" fontId="19" fillId="0" borderId="0" xfId="42" applyNumberFormat="1" applyFont="1" applyFill="1" applyAlignment="1">
      <alignment horizontal="center" vertical="center" wrapText="1"/>
    </xf>
    <xf numFmtId="176" fontId="19" fillId="0" borderId="0" xfId="42" applyNumberFormat="1" applyFont="1" applyFill="1" applyAlignment="1">
      <alignment vertical="center" wrapText="1"/>
    </xf>
    <xf numFmtId="178" fontId="40" fillId="0" borderId="0" xfId="42" applyNumberFormat="1" applyFont="1" applyFill="1" applyAlignment="1">
      <alignment vertical="center" shrinkToFit="1"/>
    </xf>
    <xf numFmtId="177" fontId="35" fillId="0" borderId="0" xfId="42" applyNumberFormat="1" applyFont="1" applyFill="1" applyAlignment="1">
      <alignment horizontal="center" vertical="center"/>
    </xf>
    <xf numFmtId="0" fontId="35" fillId="0" borderId="0" xfId="42" applyFont="1" applyFill="1" applyAlignment="1">
      <alignment vertical="center" wrapText="1" shrinkToFit="1"/>
    </xf>
    <xf numFmtId="0" fontId="35" fillId="0" borderId="0" xfId="42" applyFont="1" applyFill="1" applyAlignment="1">
      <alignment vertical="center"/>
    </xf>
    <xf numFmtId="0" fontId="32" fillId="0" borderId="0" xfId="42" applyFont="1" applyFill="1" applyAlignment="1">
      <alignment horizontal="left" vertical="center"/>
    </xf>
    <xf numFmtId="0" fontId="35" fillId="0" borderId="0" xfId="42" applyFont="1" applyFill="1" applyAlignment="1">
      <alignment horizontal="left" vertical="top"/>
    </xf>
    <xf numFmtId="178" fontId="28" fillId="0" borderId="0" xfId="42" applyNumberFormat="1" applyFont="1" applyFill="1" applyAlignment="1">
      <alignment vertical="center" shrinkToFit="1"/>
    </xf>
    <xf numFmtId="177" fontId="35" fillId="0" borderId="0" xfId="42" applyNumberFormat="1" applyFont="1" applyFill="1" applyAlignment="1">
      <alignment horizontal="left" vertical="center"/>
    </xf>
    <xf numFmtId="0" fontId="30" fillId="0" borderId="0" xfId="43" applyFont="1" applyFill="1">
      <alignment vertical="center"/>
    </xf>
    <xf numFmtId="0" fontId="32" fillId="0" borderId="18" xfId="42" applyFont="1" applyFill="1" applyBorder="1" applyAlignment="1">
      <alignment horizontal="center" vertical="top"/>
    </xf>
    <xf numFmtId="0" fontId="32" fillId="0" borderId="18" xfId="42" applyFont="1" applyFill="1" applyBorder="1" applyAlignment="1">
      <alignment vertical="top" wrapText="1"/>
    </xf>
    <xf numFmtId="176" fontId="20" fillId="0" borderId="18" xfId="42" applyNumberFormat="1" applyFont="1" applyFill="1" applyBorder="1" applyAlignment="1">
      <alignment vertical="top" wrapText="1"/>
    </xf>
    <xf numFmtId="177" fontId="31" fillId="0" borderId="12" xfId="42" applyNumberFormat="1" applyFont="1" applyFill="1" applyBorder="1" applyAlignment="1">
      <alignment horizontal="center" vertical="center" shrinkToFit="1"/>
    </xf>
    <xf numFmtId="180" fontId="31" fillId="0" borderId="16" xfId="43" applyNumberFormat="1" applyFont="1" applyFill="1" applyBorder="1" applyAlignment="1">
      <alignment vertical="center" shrinkToFit="1"/>
    </xf>
    <xf numFmtId="0" fontId="32" fillId="0" borderId="21" xfId="42" applyFont="1" applyFill="1" applyBorder="1" applyAlignment="1">
      <alignment horizontal="center" vertical="top"/>
    </xf>
    <xf numFmtId="0" fontId="32" fillId="0" borderId="21" xfId="42" applyFont="1" applyFill="1" applyBorder="1" applyAlignment="1">
      <alignment vertical="top" wrapText="1"/>
    </xf>
    <xf numFmtId="176" fontId="20" fillId="0" borderId="21" xfId="42" applyNumberFormat="1" applyFont="1" applyFill="1" applyBorder="1" applyAlignment="1">
      <alignment vertical="top" wrapText="1"/>
    </xf>
    <xf numFmtId="0" fontId="32" fillId="0" borderId="10" xfId="42" applyFont="1" applyFill="1" applyBorder="1" applyAlignment="1">
      <alignment horizontal="center" vertical="top"/>
    </xf>
    <xf numFmtId="176" fontId="20" fillId="0" borderId="10" xfId="42" applyNumberFormat="1" applyFont="1" applyFill="1" applyBorder="1" applyAlignment="1">
      <alignment vertical="top" wrapText="1"/>
    </xf>
    <xf numFmtId="176" fontId="20" fillId="0" borderId="12" xfId="42" applyNumberFormat="1" applyFont="1" applyFill="1" applyBorder="1" applyAlignment="1">
      <alignment horizontal="center" vertical="top" wrapText="1" shrinkToFit="1"/>
    </xf>
    <xf numFmtId="0" fontId="24" fillId="0" borderId="21" xfId="0" applyFont="1" applyFill="1" applyBorder="1" applyAlignment="1">
      <alignment horizontal="center" vertical="top"/>
    </xf>
    <xf numFmtId="49" fontId="20" fillId="0" borderId="12" xfId="42" applyNumberFormat="1" applyFont="1" applyFill="1" applyBorder="1" applyAlignment="1">
      <alignment horizontal="center" vertical="top" wrapText="1"/>
    </xf>
    <xf numFmtId="176" fontId="20" fillId="0" borderId="21" xfId="42" applyNumberFormat="1" applyFont="1" applyFill="1" applyBorder="1" applyAlignment="1">
      <alignment horizontal="center" vertical="top" wrapText="1"/>
    </xf>
    <xf numFmtId="177" fontId="31" fillId="0" borderId="12" xfId="43" applyNumberFormat="1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center" vertical="top"/>
    </xf>
    <xf numFmtId="0" fontId="24" fillId="0" borderId="10" xfId="0" applyFont="1" applyFill="1" applyBorder="1" applyAlignment="1">
      <alignment vertical="top" wrapText="1"/>
    </xf>
    <xf numFmtId="0" fontId="20" fillId="0" borderId="18" xfId="0" applyFont="1" applyFill="1" applyBorder="1" applyAlignment="1">
      <alignment horizontal="center" vertical="top"/>
    </xf>
    <xf numFmtId="0" fontId="34" fillId="0" borderId="12" xfId="42" applyFont="1" applyFill="1" applyBorder="1" applyAlignment="1">
      <alignment vertical="center" wrapText="1" shrinkToFit="1"/>
    </xf>
    <xf numFmtId="176" fontId="20" fillId="0" borderId="12" xfId="42" applyNumberFormat="1" applyFont="1" applyFill="1" applyBorder="1" applyAlignment="1">
      <alignment vertical="top" wrapText="1"/>
    </xf>
    <xf numFmtId="177" fontId="31" fillId="0" borderId="12" xfId="43" applyNumberFormat="1" applyFont="1" applyFill="1" applyBorder="1" applyAlignment="1">
      <alignment vertical="center" shrinkToFit="1"/>
    </xf>
    <xf numFmtId="0" fontId="20" fillId="0" borderId="18" xfId="42" applyFont="1" applyFill="1" applyBorder="1" applyAlignment="1">
      <alignment vertical="top" wrapText="1" shrinkToFit="1"/>
    </xf>
    <xf numFmtId="0" fontId="20" fillId="0" borderId="10" xfId="42" applyFont="1" applyFill="1" applyBorder="1" applyAlignment="1">
      <alignment vertical="top" wrapText="1" shrinkToFit="1"/>
    </xf>
    <xf numFmtId="0" fontId="20" fillId="0" borderId="12" xfId="42" applyFont="1" applyFill="1" applyBorder="1" applyAlignment="1">
      <alignment vertical="top" shrinkToFit="1"/>
    </xf>
    <xf numFmtId="0" fontId="32" fillId="0" borderId="10" xfId="42" applyFont="1" applyFill="1" applyBorder="1" applyAlignment="1">
      <alignment vertical="top" wrapText="1"/>
    </xf>
    <xf numFmtId="176" fontId="20" fillId="0" borderId="21" xfId="42" applyNumberFormat="1" applyFont="1" applyFill="1" applyBorder="1" applyAlignment="1">
      <alignment vertical="top"/>
    </xf>
    <xf numFmtId="176" fontId="20" fillId="0" borderId="10" xfId="42" applyNumberFormat="1" applyFont="1" applyFill="1" applyBorder="1" applyAlignment="1">
      <alignment vertical="top"/>
    </xf>
    <xf numFmtId="0" fontId="20" fillId="0" borderId="18" xfId="42" applyFont="1" applyFill="1" applyBorder="1" applyAlignment="1">
      <alignment vertical="top"/>
    </xf>
    <xf numFmtId="0" fontId="20" fillId="0" borderId="21" xfId="42" applyFont="1" applyFill="1" applyBorder="1" applyAlignment="1">
      <alignment vertical="top"/>
    </xf>
    <xf numFmtId="176" fontId="20" fillId="0" borderId="12" xfId="42" applyNumberFormat="1" applyFont="1" applyFill="1" applyBorder="1" applyAlignment="1" applyProtection="1">
      <alignment horizontal="center" vertical="top" wrapText="1" shrinkToFit="1"/>
      <protection locked="0"/>
    </xf>
    <xf numFmtId="0" fontId="20" fillId="0" borderId="18" xfId="42" applyFont="1" applyFill="1" applyBorder="1" applyAlignment="1" applyProtection="1">
      <alignment horizontal="center" vertical="top"/>
      <protection locked="0"/>
    </xf>
    <xf numFmtId="176" fontId="20" fillId="0" borderId="12" xfId="42" applyNumberFormat="1" applyFont="1" applyFill="1" applyBorder="1" applyAlignment="1" applyProtection="1">
      <alignment horizontal="center" vertical="top" wrapText="1"/>
      <protection locked="0"/>
    </xf>
    <xf numFmtId="176" fontId="20" fillId="0" borderId="12" xfId="42" applyNumberFormat="1" applyFont="1" applyFill="1" applyBorder="1" applyAlignment="1" applyProtection="1">
      <alignment vertical="center" wrapText="1" shrinkToFit="1"/>
      <protection locked="0"/>
    </xf>
    <xf numFmtId="176" fontId="20" fillId="0" borderId="12" xfId="42" applyNumberFormat="1" applyFont="1" applyFill="1" applyBorder="1" applyAlignment="1" applyProtection="1">
      <alignment vertical="center" shrinkToFit="1"/>
      <protection locked="0"/>
    </xf>
    <xf numFmtId="177" fontId="31" fillId="0" borderId="12" xfId="43" applyNumberFormat="1" applyFont="1" applyFill="1" applyBorder="1" applyAlignment="1" applyProtection="1">
      <alignment horizontal="center" vertical="center" shrinkToFit="1"/>
      <protection locked="0"/>
    </xf>
    <xf numFmtId="0" fontId="32" fillId="0" borderId="12" xfId="42" applyFont="1" applyFill="1" applyBorder="1" applyAlignment="1" applyProtection="1">
      <alignment vertical="center" wrapText="1" shrinkToFit="1"/>
      <protection locked="0"/>
    </xf>
    <xf numFmtId="0" fontId="20" fillId="0" borderId="21" xfId="42" applyFont="1" applyFill="1" applyBorder="1" applyAlignment="1" applyProtection="1">
      <alignment horizontal="center" vertical="top"/>
      <protection locked="0"/>
    </xf>
    <xf numFmtId="0" fontId="20" fillId="0" borderId="10" xfId="42" applyFont="1" applyFill="1" applyBorder="1" applyAlignment="1" applyProtection="1">
      <alignment horizontal="center" vertical="top"/>
      <protection locked="0"/>
    </xf>
    <xf numFmtId="0" fontId="44" fillId="0" borderId="12" xfId="42" applyFont="1" applyFill="1" applyBorder="1" applyAlignment="1">
      <alignment vertical="center" wrapText="1" shrinkToFit="1"/>
    </xf>
    <xf numFmtId="0" fontId="20" fillId="0" borderId="10" xfId="42" applyFont="1" applyFill="1" applyBorder="1" applyAlignment="1">
      <alignment vertical="top"/>
    </xf>
    <xf numFmtId="49" fontId="20" fillId="0" borderId="12" xfId="42" applyNumberFormat="1" applyFont="1" applyFill="1" applyBorder="1" applyAlignment="1" applyProtection="1">
      <alignment horizontal="center" vertical="top" wrapText="1"/>
      <protection locked="0"/>
    </xf>
    <xf numFmtId="176" fontId="24" fillId="0" borderId="12" xfId="42" applyNumberFormat="1" applyFont="1" applyFill="1" applyBorder="1" applyAlignment="1" applyProtection="1">
      <alignment vertical="center" wrapText="1" shrinkToFit="1"/>
      <protection locked="0"/>
    </xf>
    <xf numFmtId="0" fontId="35" fillId="0" borderId="12" xfId="42" applyFont="1" applyFill="1" applyBorder="1" applyAlignment="1">
      <alignment vertical="center" wrapText="1" shrinkToFit="1"/>
    </xf>
    <xf numFmtId="176" fontId="20" fillId="0" borderId="18" xfId="42" applyNumberFormat="1" applyFont="1" applyFill="1" applyBorder="1" applyAlignment="1" applyProtection="1">
      <alignment vertical="top" wrapText="1"/>
      <protection locked="0"/>
    </xf>
    <xf numFmtId="176" fontId="20" fillId="0" borderId="21" xfId="42" applyNumberFormat="1" applyFont="1" applyFill="1" applyBorder="1" applyAlignment="1" applyProtection="1">
      <alignment vertical="top" wrapText="1"/>
      <protection locked="0"/>
    </xf>
    <xf numFmtId="176" fontId="20" fillId="0" borderId="10" xfId="42" applyNumberFormat="1" applyFont="1" applyFill="1" applyBorder="1" applyAlignment="1" applyProtection="1">
      <alignment vertical="top" wrapText="1"/>
      <protection locked="0"/>
    </xf>
    <xf numFmtId="179" fontId="20" fillId="0" borderId="12" xfId="53" applyNumberFormat="1" applyFont="1" applyFill="1" applyBorder="1" applyAlignment="1">
      <alignment vertical="center" shrinkToFit="1"/>
    </xf>
    <xf numFmtId="0" fontId="42" fillId="0" borderId="12" xfId="42" applyFont="1" applyFill="1" applyBorder="1" applyAlignment="1">
      <alignment vertical="center" wrapText="1" shrinkToFit="1"/>
    </xf>
    <xf numFmtId="0" fontId="35" fillId="0" borderId="0" xfId="42" applyFont="1" applyFill="1" applyAlignment="1">
      <alignment horizontal="center" vertical="top"/>
    </xf>
    <xf numFmtId="0" fontId="19" fillId="0" borderId="0" xfId="42" applyFont="1" applyFill="1" applyAlignment="1">
      <alignment vertical="center" shrinkToFit="1"/>
    </xf>
    <xf numFmtId="0" fontId="35" fillId="0" borderId="0" xfId="42" applyFont="1" applyFill="1" applyAlignment="1">
      <alignment vertical="center" shrinkToFit="1"/>
    </xf>
    <xf numFmtId="178" fontId="32" fillId="0" borderId="0" xfId="42" applyNumberFormat="1" applyFont="1" applyFill="1" applyAlignment="1">
      <alignment horizontal="right" vertical="center" shrinkToFit="1"/>
    </xf>
    <xf numFmtId="0" fontId="34" fillId="0" borderId="0" xfId="42" applyFont="1" applyFill="1" applyAlignment="1">
      <alignment horizontal="center" vertical="top"/>
    </xf>
    <xf numFmtId="176" fontId="24" fillId="0" borderId="0" xfId="42" applyNumberFormat="1" applyFont="1" applyFill="1" applyAlignment="1">
      <alignment horizontal="center" vertical="center" wrapText="1"/>
    </xf>
    <xf numFmtId="176" fontId="24" fillId="0" borderId="0" xfId="42" applyNumberFormat="1" applyFont="1" applyFill="1" applyAlignment="1">
      <alignment vertical="center" wrapText="1"/>
    </xf>
    <xf numFmtId="0" fontId="24" fillId="0" borderId="0" xfId="42" applyFont="1" applyFill="1" applyAlignment="1">
      <alignment vertical="center" shrinkToFit="1"/>
    </xf>
    <xf numFmtId="177" fontId="34" fillId="0" borderId="0" xfId="42" applyNumberFormat="1" applyFont="1" applyFill="1" applyAlignment="1">
      <alignment horizontal="center" vertical="center"/>
    </xf>
    <xf numFmtId="178" fontId="36" fillId="0" borderId="0" xfId="42" applyNumberFormat="1" applyFont="1" applyFill="1" applyAlignment="1">
      <alignment vertical="center" shrinkToFit="1"/>
    </xf>
    <xf numFmtId="0" fontId="34" fillId="0" borderId="0" xfId="42" applyFont="1" applyFill="1" applyAlignment="1">
      <alignment vertical="center"/>
    </xf>
    <xf numFmtId="176" fontId="19" fillId="0" borderId="0" xfId="42" applyNumberFormat="1" applyFont="1" applyFill="1" applyAlignment="1">
      <alignment horizontal="right" vertical="center"/>
    </xf>
    <xf numFmtId="0" fontId="24" fillId="0" borderId="21" xfId="0" applyFont="1" applyFill="1" applyBorder="1" applyAlignment="1">
      <alignment vertical="top"/>
    </xf>
    <xf numFmtId="0" fontId="32" fillId="0" borderId="21" xfId="42" applyFont="1" applyFill="1" applyBorder="1" applyAlignment="1">
      <alignment vertical="top"/>
    </xf>
    <xf numFmtId="0" fontId="24" fillId="0" borderId="10" xfId="0" applyFont="1" applyFill="1" applyBorder="1" applyAlignment="1">
      <alignment vertical="top"/>
    </xf>
    <xf numFmtId="0" fontId="20" fillId="0" borderId="21" xfId="0" applyFont="1" applyFill="1" applyBorder="1" applyAlignment="1">
      <alignment horizontal="center" vertical="top"/>
    </xf>
    <xf numFmtId="49" fontId="20" fillId="0" borderId="18" xfId="42" applyNumberFormat="1" applyFont="1" applyFill="1" applyBorder="1" applyAlignment="1" applyProtection="1">
      <alignment horizontal="center" vertical="top" wrapText="1"/>
      <protection locked="0"/>
    </xf>
    <xf numFmtId="176" fontId="20" fillId="0" borderId="18" xfId="42" applyNumberFormat="1" applyFont="1" applyFill="1" applyBorder="1" applyAlignment="1" applyProtection="1">
      <alignment horizontal="center" vertical="top" wrapText="1" shrinkToFit="1"/>
      <protection locked="0"/>
    </xf>
    <xf numFmtId="176" fontId="20" fillId="0" borderId="18" xfId="42" applyNumberFormat="1" applyFont="1" applyFill="1" applyBorder="1" applyAlignment="1" applyProtection="1">
      <alignment vertical="center" wrapText="1" shrinkToFit="1"/>
      <protection locked="0"/>
    </xf>
    <xf numFmtId="176" fontId="20" fillId="0" borderId="18" xfId="42" applyNumberFormat="1" applyFont="1" applyFill="1" applyBorder="1" applyAlignment="1">
      <alignment vertical="center" shrinkToFit="1"/>
    </xf>
    <xf numFmtId="177" fontId="31" fillId="0" borderId="18" xfId="43" applyNumberFormat="1" applyFont="1" applyFill="1" applyBorder="1" applyAlignment="1" applyProtection="1">
      <alignment horizontal="center" vertical="center" shrinkToFit="1"/>
      <protection locked="0"/>
    </xf>
    <xf numFmtId="180" fontId="31" fillId="0" borderId="18" xfId="43" applyNumberFormat="1" applyFont="1" applyFill="1" applyBorder="1" applyAlignment="1">
      <alignment vertical="center" shrinkToFit="1"/>
    </xf>
    <xf numFmtId="180" fontId="31" fillId="0" borderId="19" xfId="43" applyNumberFormat="1" applyFont="1" applyFill="1" applyBorder="1" applyAlignment="1">
      <alignment vertical="center" shrinkToFit="1"/>
    </xf>
    <xf numFmtId="179" fontId="31" fillId="0" borderId="18" xfId="53" applyNumberFormat="1" applyFont="1" applyFill="1" applyBorder="1" applyAlignment="1">
      <alignment vertical="center" shrinkToFit="1"/>
    </xf>
    <xf numFmtId="0" fontId="34" fillId="0" borderId="18" xfId="42" applyFont="1" applyFill="1" applyBorder="1" applyAlignment="1">
      <alignment vertical="center" wrapText="1" shrinkToFit="1"/>
    </xf>
    <xf numFmtId="0" fontId="24" fillId="0" borderId="0" xfId="0" applyFont="1" applyFill="1">
      <alignment vertical="center"/>
    </xf>
    <xf numFmtId="0" fontId="21" fillId="0" borderId="0" xfId="42" applyFont="1" applyAlignment="1">
      <alignment vertical="top" shrinkToFi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left" vertical="top"/>
    </xf>
    <xf numFmtId="176" fontId="20" fillId="0" borderId="12" xfId="42" applyNumberFormat="1" applyFont="1" applyFill="1" applyBorder="1" applyAlignment="1">
      <alignment vertical="top" wrapText="1" shrinkToFit="1"/>
    </xf>
    <xf numFmtId="176" fontId="20" fillId="27" borderId="12" xfId="42" applyNumberFormat="1" applyFont="1" applyFill="1" applyBorder="1" applyAlignment="1">
      <alignment vertical="center" wrapText="1" shrinkToFit="1"/>
    </xf>
    <xf numFmtId="177" fontId="31" fillId="27" borderId="12" xfId="43" applyNumberFormat="1" applyFont="1" applyFill="1" applyBorder="1" applyAlignment="1">
      <alignment horizontal="center" vertical="center"/>
    </xf>
    <xf numFmtId="181" fontId="31" fillId="27" borderId="12" xfId="42" applyNumberFormat="1" applyFont="1" applyFill="1" applyBorder="1" applyAlignment="1">
      <alignment vertical="center" shrinkToFit="1"/>
    </xf>
    <xf numFmtId="0" fontId="32" fillId="27" borderId="12" xfId="42" applyFont="1" applyFill="1" applyBorder="1" applyAlignment="1">
      <alignment vertical="center" shrinkToFit="1"/>
    </xf>
    <xf numFmtId="176" fontId="20" fillId="0" borderId="10" xfId="42" applyNumberFormat="1" applyFont="1" applyFill="1" applyBorder="1" applyAlignment="1">
      <alignment horizontal="center" vertical="top"/>
    </xf>
    <xf numFmtId="176" fontId="20" fillId="0" borderId="10" xfId="42" applyNumberFormat="1" applyFont="1" applyFill="1" applyBorder="1" applyAlignment="1">
      <alignment vertical="top" wrapText="1" shrinkToFit="1"/>
    </xf>
    <xf numFmtId="177" fontId="31" fillId="26" borderId="12" xfId="42" applyNumberFormat="1" applyFont="1" applyFill="1" applyBorder="1" applyAlignment="1">
      <alignment horizontal="center" vertical="center"/>
    </xf>
    <xf numFmtId="0" fontId="20" fillId="0" borderId="12" xfId="42" applyFont="1" applyFill="1" applyBorder="1" applyAlignment="1">
      <alignment vertical="top" wrapText="1" shrinkToFit="1"/>
    </xf>
    <xf numFmtId="176" fontId="20" fillId="0" borderId="18" xfId="42" applyNumberFormat="1" applyFont="1" applyFill="1" applyBorder="1" applyAlignment="1">
      <alignment horizontal="center" vertical="center"/>
    </xf>
    <xf numFmtId="0" fontId="32" fillId="0" borderId="12" xfId="42" applyFont="1" applyFill="1" applyBorder="1" applyAlignment="1">
      <alignment horizontal="center" vertical="center"/>
    </xf>
    <xf numFmtId="0" fontId="32" fillId="0" borderId="12" xfId="42" applyFont="1" applyFill="1" applyBorder="1" applyAlignment="1">
      <alignment horizontal="center" vertical="top"/>
    </xf>
    <xf numFmtId="0" fontId="34" fillId="0" borderId="0" xfId="42" applyFont="1" applyAlignment="1">
      <alignment horizontal="center" vertical="top"/>
    </xf>
    <xf numFmtId="0" fontId="19" fillId="0" borderId="0" xfId="42" applyFont="1" applyAlignment="1">
      <alignment vertical="top" wrapText="1" shrinkToFit="1"/>
    </xf>
    <xf numFmtId="0" fontId="21" fillId="0" borderId="0" xfId="42" applyFont="1" applyAlignment="1">
      <alignment vertical="top" wrapText="1" shrinkToFit="1"/>
    </xf>
    <xf numFmtId="177" fontId="31" fillId="26" borderId="12" xfId="43" applyNumberFormat="1" applyFont="1" applyFill="1" applyBorder="1" applyAlignment="1">
      <alignment horizontal="center" vertical="center" shrinkToFit="1"/>
    </xf>
    <xf numFmtId="180" fontId="31" fillId="26" borderId="16" xfId="43" applyNumberFormat="1" applyFont="1" applyFill="1" applyBorder="1" applyAlignment="1">
      <alignment vertical="center" shrinkToFit="1"/>
    </xf>
    <xf numFmtId="0" fontId="35" fillId="26" borderId="12" xfId="42" applyFont="1" applyFill="1" applyBorder="1" applyAlignment="1">
      <alignment vertical="center" wrapText="1" shrinkToFit="1"/>
    </xf>
    <xf numFmtId="0" fontId="34" fillId="26" borderId="12" xfId="42" applyFont="1" applyFill="1" applyBorder="1" applyAlignment="1">
      <alignment vertical="center" wrapText="1" shrinkToFit="1"/>
    </xf>
    <xf numFmtId="176" fontId="20" fillId="26" borderId="12" xfId="42" applyNumberFormat="1" applyFont="1" applyFill="1" applyBorder="1" applyAlignment="1" applyProtection="1">
      <alignment vertical="center" wrapText="1" shrinkToFit="1"/>
      <protection locked="0"/>
    </xf>
    <xf numFmtId="176" fontId="20" fillId="26" borderId="12" xfId="42" applyNumberFormat="1" applyFont="1" applyFill="1" applyBorder="1" applyAlignment="1" applyProtection="1">
      <alignment vertical="center" shrinkToFit="1"/>
      <protection locked="0"/>
    </xf>
    <xf numFmtId="177" fontId="31" fillId="26" borderId="12" xfId="43" applyNumberFormat="1" applyFont="1" applyFill="1" applyBorder="1" applyAlignment="1" applyProtection="1">
      <alignment horizontal="center" vertical="center" shrinkToFit="1"/>
      <protection locked="0"/>
    </xf>
    <xf numFmtId="0" fontId="32" fillId="26" borderId="12" xfId="42" applyFont="1" applyFill="1" applyBorder="1" applyAlignment="1" applyProtection="1">
      <alignment vertical="center" wrapText="1" shrinkToFit="1"/>
      <protection locked="0"/>
    </xf>
    <xf numFmtId="177" fontId="31" fillId="26" borderId="12" xfId="42" applyNumberFormat="1" applyFont="1" applyFill="1" applyBorder="1" applyAlignment="1">
      <alignment horizontal="center" vertical="center" shrinkToFit="1"/>
    </xf>
    <xf numFmtId="0" fontId="44" fillId="26" borderId="12" xfId="42" applyFont="1" applyFill="1" applyBorder="1" applyAlignment="1" applyProtection="1">
      <alignment vertical="center" wrapText="1" shrinkToFit="1"/>
      <protection locked="0"/>
    </xf>
    <xf numFmtId="176" fontId="30" fillId="26" borderId="12" xfId="42" applyNumberFormat="1" applyFont="1" applyFill="1" applyBorder="1" applyAlignment="1" applyProtection="1">
      <alignment vertical="center" wrapText="1" shrinkToFit="1"/>
      <protection locked="0"/>
    </xf>
    <xf numFmtId="0" fontId="34" fillId="26" borderId="12" xfId="42" applyFont="1" applyFill="1" applyBorder="1" applyAlignment="1" applyProtection="1">
      <alignment vertical="center" wrapText="1" shrinkToFit="1"/>
      <protection locked="0"/>
    </xf>
    <xf numFmtId="177" fontId="20" fillId="26" borderId="12" xfId="43" applyNumberFormat="1" applyFont="1" applyFill="1" applyBorder="1" applyAlignment="1" applyProtection="1">
      <alignment horizontal="center" vertical="center" shrinkToFit="1"/>
      <protection locked="0"/>
    </xf>
    <xf numFmtId="0" fontId="44" fillId="26" borderId="12" xfId="42" applyFont="1" applyFill="1" applyBorder="1" applyAlignment="1">
      <alignment vertical="center" wrapText="1" shrinkToFit="1"/>
    </xf>
    <xf numFmtId="0" fontId="34" fillId="0" borderId="0" xfId="42" applyFont="1" applyBorder="1" applyAlignment="1">
      <alignment vertical="center" shrinkToFit="1"/>
    </xf>
    <xf numFmtId="38" fontId="40" fillId="0" borderId="0" xfId="53" applyFont="1" applyFill="1" applyAlignment="1">
      <alignment vertical="center" shrinkToFit="1"/>
    </xf>
    <xf numFmtId="38" fontId="31" fillId="26" borderId="12" xfId="53" applyFont="1" applyFill="1" applyBorder="1" applyAlignment="1" applyProtection="1">
      <alignment vertical="center" shrinkToFit="1"/>
      <protection locked="0"/>
    </xf>
    <xf numFmtId="38" fontId="31" fillId="0" borderId="12" xfId="53" applyFont="1" applyFill="1" applyBorder="1" applyAlignment="1" applyProtection="1">
      <alignment vertical="center" shrinkToFit="1"/>
      <protection locked="0"/>
    </xf>
    <xf numFmtId="38" fontId="32" fillId="0" borderId="0" xfId="53" applyFont="1" applyFill="1" applyAlignment="1">
      <alignment horizontal="center" vertical="center" shrinkToFit="1"/>
    </xf>
    <xf numFmtId="38" fontId="55" fillId="0" borderId="0" xfId="53" applyFont="1" applyFill="1" applyAlignment="1">
      <alignment vertical="center" shrinkToFit="1"/>
    </xf>
    <xf numFmtId="38" fontId="36" fillId="0" borderId="0" xfId="53" applyFont="1" applyFill="1" applyAlignment="1">
      <alignment vertical="center" shrinkToFit="1"/>
    </xf>
    <xf numFmtId="38" fontId="29" fillId="25" borderId="12" xfId="53" applyFont="1" applyFill="1" applyBorder="1" applyAlignment="1">
      <alignment horizontal="center" vertical="center" shrinkToFit="1"/>
    </xf>
    <xf numFmtId="38" fontId="29" fillId="25" borderId="12" xfId="53" applyFont="1" applyFill="1" applyBorder="1" applyAlignment="1">
      <alignment horizontal="center" vertical="center" wrapText="1" shrinkToFit="1"/>
    </xf>
    <xf numFmtId="38" fontId="31" fillId="27" borderId="12" xfId="53" applyFont="1" applyFill="1" applyBorder="1" applyAlignment="1">
      <alignment vertical="center" shrinkToFit="1"/>
    </xf>
    <xf numFmtId="38" fontId="54" fillId="0" borderId="0" xfId="53" applyFont="1" applyAlignment="1">
      <alignment horizontal="center" vertical="center" shrinkToFit="1"/>
    </xf>
    <xf numFmtId="179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42" applyFont="1" applyFill="1" applyBorder="1" applyAlignment="1">
      <alignment horizontal="center" vertical="top" wrapText="1" shrinkToFit="1"/>
    </xf>
    <xf numFmtId="0" fontId="32" fillId="0" borderId="10" xfId="42" applyFont="1" applyFill="1" applyBorder="1" applyAlignment="1">
      <alignment horizontal="center" vertical="top" wrapText="1" shrinkToFit="1"/>
    </xf>
    <xf numFmtId="179" fontId="20" fillId="0" borderId="20" xfId="53" applyNumberFormat="1" applyFont="1" applyBorder="1" applyAlignment="1">
      <alignment vertical="center" shrinkToFit="1"/>
    </xf>
    <xf numFmtId="179" fontId="20" fillId="0" borderId="0" xfId="0" applyNumberFormat="1" applyFont="1" applyFill="1" applyAlignment="1">
      <alignment vertical="center" shrinkToFit="1"/>
    </xf>
    <xf numFmtId="0" fontId="32" fillId="0" borderId="21" xfId="42" applyFont="1" applyFill="1" applyBorder="1" applyAlignment="1">
      <alignment horizontal="left" vertical="top" wrapText="1"/>
    </xf>
    <xf numFmtId="38" fontId="28" fillId="25" borderId="18" xfId="53" applyFont="1" applyFill="1" applyBorder="1" applyAlignment="1">
      <alignment horizontal="center" vertical="center"/>
    </xf>
    <xf numFmtId="38" fontId="28" fillId="25" borderId="10" xfId="53" applyFont="1" applyFill="1" applyBorder="1" applyAlignment="1">
      <alignment horizontal="center" vertical="center"/>
    </xf>
    <xf numFmtId="38" fontId="30" fillId="25" borderId="18" xfId="53" applyFont="1" applyFill="1" applyBorder="1" applyAlignment="1">
      <alignment horizontal="center" vertical="center" shrinkToFit="1"/>
    </xf>
    <xf numFmtId="38" fontId="30" fillId="25" borderId="10" xfId="53" applyFont="1" applyFill="1" applyBorder="1" applyAlignment="1">
      <alignment horizontal="center" vertical="center" shrinkToFit="1"/>
    </xf>
    <xf numFmtId="38" fontId="20" fillId="0" borderId="18" xfId="53" applyFont="1" applyFill="1" applyBorder="1" applyAlignment="1">
      <alignment horizontal="center" vertical="top"/>
    </xf>
    <xf numFmtId="38" fontId="20" fillId="0" borderId="21" xfId="53" applyFont="1" applyFill="1" applyBorder="1" applyAlignment="1">
      <alignment horizontal="center" vertical="top"/>
    </xf>
    <xf numFmtId="38" fontId="20" fillId="0" borderId="10" xfId="53" applyFont="1" applyFill="1" applyBorder="1" applyAlignment="1">
      <alignment horizontal="center" vertical="top"/>
    </xf>
    <xf numFmtId="38" fontId="20" fillId="0" borderId="18" xfId="53" applyFont="1" applyFill="1" applyBorder="1" applyAlignment="1">
      <alignment vertical="top" wrapText="1"/>
    </xf>
    <xf numFmtId="38" fontId="20" fillId="0" borderId="21" xfId="53" applyFont="1" applyFill="1" applyBorder="1" applyAlignment="1">
      <alignment vertical="top" wrapText="1"/>
    </xf>
    <xf numFmtId="38" fontId="20" fillId="0" borderId="10" xfId="53" applyFont="1" applyFill="1" applyBorder="1" applyAlignment="1">
      <alignment vertical="top" wrapText="1"/>
    </xf>
    <xf numFmtId="38" fontId="20" fillId="0" borderId="12" xfId="53" applyFont="1" applyFill="1" applyBorder="1" applyAlignment="1">
      <alignment horizontal="center" vertical="top"/>
    </xf>
    <xf numFmtId="38" fontId="20" fillId="0" borderId="12" xfId="53" applyFont="1" applyFill="1" applyBorder="1" applyAlignment="1">
      <alignment horizontal="left" vertical="top" wrapText="1"/>
    </xf>
    <xf numFmtId="38" fontId="28" fillId="25" borderId="12" xfId="53" applyFont="1" applyFill="1" applyBorder="1" applyAlignment="1">
      <alignment horizontal="center" vertical="center"/>
    </xf>
    <xf numFmtId="38" fontId="28" fillId="25" borderId="12" xfId="53" applyFont="1" applyFill="1" applyBorder="1" applyAlignment="1">
      <alignment horizontal="center" vertical="center" wrapText="1" shrinkToFit="1"/>
    </xf>
    <xf numFmtId="38" fontId="28" fillId="25" borderId="12" xfId="53" applyFont="1" applyFill="1" applyBorder="1" applyAlignment="1">
      <alignment horizontal="center" vertical="center" wrapText="1"/>
    </xf>
    <xf numFmtId="38" fontId="20" fillId="0" borderId="12" xfId="53" applyFont="1" applyFill="1" applyBorder="1" applyAlignment="1">
      <alignment horizontal="left" vertical="top" wrapText="1" shrinkToFit="1"/>
    </xf>
    <xf numFmtId="38" fontId="20" fillId="0" borderId="18" xfId="53" applyFont="1" applyFill="1" applyBorder="1" applyAlignment="1">
      <alignment horizontal="left" vertical="top" wrapText="1"/>
    </xf>
    <xf numFmtId="38" fontId="20" fillId="0" borderId="21" xfId="53" applyFont="1" applyFill="1" applyBorder="1" applyAlignment="1">
      <alignment horizontal="left" vertical="top" wrapText="1"/>
    </xf>
    <xf numFmtId="38" fontId="20" fillId="0" borderId="10" xfId="53" applyFont="1" applyFill="1" applyBorder="1" applyAlignment="1">
      <alignment horizontal="left" vertical="top" wrapText="1"/>
    </xf>
    <xf numFmtId="38" fontId="20" fillId="0" borderId="18" xfId="53" applyFont="1" applyFill="1" applyBorder="1" applyAlignment="1">
      <alignment horizontal="left" vertical="top" wrapText="1" shrinkToFit="1"/>
    </xf>
    <xf numFmtId="38" fontId="20" fillId="0" borderId="21" xfId="53" applyFont="1" applyFill="1" applyBorder="1" applyAlignment="1">
      <alignment horizontal="left" vertical="top" wrapText="1" shrinkToFit="1"/>
    </xf>
    <xf numFmtId="38" fontId="20" fillId="0" borderId="10" xfId="53" applyFont="1" applyFill="1" applyBorder="1" applyAlignment="1">
      <alignment horizontal="left" vertical="top" wrapText="1" shrinkToFit="1"/>
    </xf>
    <xf numFmtId="38" fontId="32" fillId="0" borderId="12" xfId="53" applyFont="1" applyBorder="1" applyAlignment="1">
      <alignment horizontal="center" vertical="top"/>
    </xf>
    <xf numFmtId="38" fontId="32" fillId="0" borderId="18" xfId="53" applyFont="1" applyBorder="1" applyAlignment="1">
      <alignment horizontal="center" vertical="top"/>
    </xf>
    <xf numFmtId="38" fontId="32" fillId="0" borderId="21" xfId="53" applyFont="1" applyBorder="1" applyAlignment="1">
      <alignment horizontal="center" vertical="top"/>
    </xf>
    <xf numFmtId="38" fontId="32" fillId="0" borderId="10" xfId="53" applyFont="1" applyBorder="1" applyAlignment="1">
      <alignment horizontal="center" vertical="top"/>
    </xf>
    <xf numFmtId="38" fontId="20" fillId="0" borderId="18" xfId="53" applyFont="1" applyFill="1" applyBorder="1" applyAlignment="1">
      <alignment horizontal="center" vertical="top" wrapText="1" shrinkToFit="1"/>
    </xf>
    <xf numFmtId="38" fontId="20" fillId="0" borderId="21" xfId="53" applyFont="1" applyFill="1" applyBorder="1" applyAlignment="1">
      <alignment horizontal="center" vertical="top" wrapText="1" shrinkToFit="1"/>
    </xf>
    <xf numFmtId="38" fontId="20" fillId="0" borderId="10" xfId="53" applyFont="1" applyFill="1" applyBorder="1" applyAlignment="1">
      <alignment horizontal="center" vertical="top" wrapText="1" shrinkToFit="1"/>
    </xf>
    <xf numFmtId="38" fontId="32" fillId="0" borderId="18" xfId="53" applyFont="1" applyBorder="1" applyAlignment="1">
      <alignment vertical="top"/>
    </xf>
    <xf numFmtId="38" fontId="32" fillId="0" borderId="21" xfId="53" applyFont="1" applyBorder="1" applyAlignment="1">
      <alignment vertical="top"/>
    </xf>
    <xf numFmtId="38" fontId="32" fillId="0" borderId="10" xfId="53" applyFont="1" applyBorder="1" applyAlignment="1">
      <alignment vertical="top"/>
    </xf>
    <xf numFmtId="38" fontId="25" fillId="0" borderId="18" xfId="53" applyFont="1" applyFill="1" applyBorder="1" applyAlignment="1">
      <alignment horizontal="center" vertical="top"/>
    </xf>
    <xf numFmtId="38" fontId="25" fillId="0" borderId="21" xfId="53" applyFont="1" applyFill="1" applyBorder="1" applyAlignment="1">
      <alignment horizontal="center" vertical="top"/>
    </xf>
    <xf numFmtId="38" fontId="25" fillId="0" borderId="18" xfId="53" applyFont="1" applyFill="1" applyBorder="1" applyAlignment="1">
      <alignment horizontal="left" vertical="top"/>
    </xf>
    <xf numFmtId="38" fontId="25" fillId="0" borderId="21" xfId="53" applyFont="1" applyFill="1" applyBorder="1" applyAlignment="1">
      <alignment horizontal="left" vertical="top"/>
    </xf>
    <xf numFmtId="38" fontId="20" fillId="0" borderId="18" xfId="53" applyFont="1" applyFill="1" applyBorder="1" applyAlignment="1">
      <alignment horizontal="center" vertical="top" wrapText="1"/>
    </xf>
    <xf numFmtId="38" fontId="20" fillId="0" borderId="21" xfId="53" applyFont="1" applyFill="1" applyBorder="1" applyAlignment="1">
      <alignment horizontal="center" vertical="top" wrapText="1"/>
    </xf>
    <xf numFmtId="38" fontId="20" fillId="0" borderId="10" xfId="53" applyFont="1" applyFill="1" applyBorder="1" applyAlignment="1">
      <alignment horizontal="center" vertical="top" wrapText="1"/>
    </xf>
    <xf numFmtId="38" fontId="20" fillId="0" borderId="18" xfId="53" applyFont="1" applyFill="1" applyBorder="1" applyAlignment="1">
      <alignment horizontal="left" vertical="top"/>
    </xf>
    <xf numFmtId="38" fontId="20" fillId="0" borderId="21" xfId="53" applyFont="1" applyFill="1" applyBorder="1" applyAlignment="1">
      <alignment horizontal="left" vertical="top"/>
    </xf>
    <xf numFmtId="38" fontId="20" fillId="0" borderId="10" xfId="53" applyFont="1" applyFill="1" applyBorder="1" applyAlignment="1">
      <alignment horizontal="left" vertical="top"/>
    </xf>
    <xf numFmtId="0" fontId="28" fillId="25" borderId="18" xfId="43" applyFont="1" applyFill="1" applyBorder="1" applyAlignment="1">
      <alignment horizontal="center" vertical="center"/>
    </xf>
    <xf numFmtId="0" fontId="28" fillId="25" borderId="10" xfId="43" applyFont="1" applyFill="1" applyBorder="1" applyAlignment="1">
      <alignment horizontal="center" vertical="center"/>
    </xf>
    <xf numFmtId="0" fontId="30" fillId="25" borderId="18" xfId="43" applyFont="1" applyFill="1" applyBorder="1" applyAlignment="1">
      <alignment horizontal="center" vertical="center" shrinkToFit="1"/>
    </xf>
    <xf numFmtId="0" fontId="30" fillId="25" borderId="10" xfId="43" applyFont="1" applyFill="1" applyBorder="1" applyAlignment="1">
      <alignment horizontal="center" vertical="center" shrinkToFit="1"/>
    </xf>
    <xf numFmtId="0" fontId="20" fillId="0" borderId="18" xfId="42" applyFont="1" applyFill="1" applyBorder="1" applyAlignment="1">
      <alignment horizontal="center" vertical="top"/>
    </xf>
    <xf numFmtId="0" fontId="20" fillId="0" borderId="21" xfId="42" applyFont="1" applyFill="1" applyBorder="1" applyAlignment="1">
      <alignment horizontal="center" vertical="top"/>
    </xf>
    <xf numFmtId="0" fontId="20" fillId="0" borderId="18" xfId="42" applyFont="1" applyFill="1" applyBorder="1" applyAlignment="1">
      <alignment vertical="top" wrapText="1"/>
    </xf>
    <xf numFmtId="0" fontId="20" fillId="0" borderId="21" xfId="42" applyFont="1" applyFill="1" applyBorder="1" applyAlignment="1">
      <alignment vertical="top" wrapText="1"/>
    </xf>
    <xf numFmtId="0" fontId="20" fillId="0" borderId="12" xfId="42" applyFont="1" applyFill="1" applyBorder="1" applyAlignment="1">
      <alignment horizontal="center" vertical="top"/>
    </xf>
    <xf numFmtId="176" fontId="20" fillId="0" borderId="12" xfId="42" applyNumberFormat="1" applyFont="1" applyFill="1" applyBorder="1" applyAlignment="1">
      <alignment horizontal="left" vertical="top" wrapText="1"/>
    </xf>
    <xf numFmtId="0" fontId="28" fillId="25" borderId="12" xfId="43" applyFont="1" applyFill="1" applyBorder="1" applyAlignment="1">
      <alignment horizontal="center" vertical="center"/>
    </xf>
    <xf numFmtId="0" fontId="28" fillId="25" borderId="12" xfId="43" applyNumberFormat="1" applyFont="1" applyFill="1" applyBorder="1" applyAlignment="1">
      <alignment horizontal="center" vertical="center" wrapText="1" shrinkToFit="1"/>
    </xf>
    <xf numFmtId="0" fontId="28" fillId="25" borderId="12" xfId="43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horizontal="center" vertical="top" wrapText="1"/>
    </xf>
    <xf numFmtId="176" fontId="20" fillId="0" borderId="18" xfId="42" applyNumberFormat="1" applyFont="1" applyFill="1" applyBorder="1" applyAlignment="1">
      <alignment horizontal="left" vertical="top" wrapText="1"/>
    </xf>
    <xf numFmtId="176" fontId="20" fillId="0" borderId="21" xfId="42" applyNumberFormat="1" applyFont="1" applyFill="1" applyBorder="1" applyAlignment="1">
      <alignment horizontal="left" vertical="top" wrapText="1"/>
    </xf>
    <xf numFmtId="0" fontId="20" fillId="0" borderId="10" xfId="42" applyFont="1" applyFill="1" applyBorder="1" applyAlignment="1">
      <alignment horizontal="center" vertical="top"/>
    </xf>
    <xf numFmtId="0" fontId="20" fillId="0" borderId="10" xfId="42" applyFont="1" applyFill="1" applyBorder="1" applyAlignment="1">
      <alignment vertical="top" wrapText="1"/>
    </xf>
    <xf numFmtId="178" fontId="22" fillId="0" borderId="0" xfId="42" applyNumberFormat="1" applyFont="1" applyAlignment="1">
      <alignment horizontal="center" vertical="center" wrapText="1" shrinkToFit="1"/>
    </xf>
    <xf numFmtId="176" fontId="20" fillId="0" borderId="10" xfId="42" applyNumberFormat="1" applyFont="1" applyFill="1" applyBorder="1" applyAlignment="1">
      <alignment horizontal="left" vertical="top" wrapText="1"/>
    </xf>
    <xf numFmtId="0" fontId="20" fillId="0" borderId="12" xfId="42" applyFont="1" applyFill="1" applyBorder="1" applyAlignment="1">
      <alignment vertical="top" wrapText="1"/>
    </xf>
    <xf numFmtId="0" fontId="20" fillId="0" borderId="12" xfId="42" applyFont="1" applyFill="1" applyBorder="1" applyAlignment="1">
      <alignment horizontal="left" vertical="top"/>
    </xf>
    <xf numFmtId="177" fontId="40" fillId="25" borderId="12" xfId="43" applyNumberFormat="1" applyFont="1" applyFill="1" applyBorder="1" applyAlignment="1">
      <alignment horizontal="center" vertical="center" wrapText="1" shrinkToFit="1"/>
    </xf>
    <xf numFmtId="177" fontId="41" fillId="25" borderId="12" xfId="43" applyNumberFormat="1" applyFont="1" applyFill="1" applyBorder="1" applyAlignment="1">
      <alignment horizontal="center" vertical="center" wrapText="1" shrinkToFit="1"/>
    </xf>
    <xf numFmtId="0" fontId="32" fillId="0" borderId="18" xfId="42" applyFont="1" applyFill="1" applyBorder="1" applyAlignment="1">
      <alignment horizontal="center" vertical="top" wrapText="1"/>
    </xf>
    <xf numFmtId="0" fontId="32" fillId="0" borderId="21" xfId="42" applyFont="1" applyFill="1" applyBorder="1" applyAlignment="1">
      <alignment horizontal="center" vertical="top" wrapText="1"/>
    </xf>
    <xf numFmtId="0" fontId="32" fillId="0" borderId="10" xfId="42" applyFont="1" applyFill="1" applyBorder="1" applyAlignment="1">
      <alignment horizontal="center" vertical="top" wrapText="1"/>
    </xf>
    <xf numFmtId="0" fontId="20" fillId="0" borderId="12" xfId="42" applyFont="1" applyFill="1" applyBorder="1" applyAlignment="1">
      <alignment horizontal="center" vertical="top" wrapText="1" shrinkToFit="1"/>
    </xf>
    <xf numFmtId="0" fontId="20" fillId="0" borderId="12" xfId="42" applyFont="1" applyFill="1" applyBorder="1" applyAlignment="1">
      <alignment horizontal="left" vertical="top" wrapText="1" shrinkToFit="1"/>
    </xf>
    <xf numFmtId="0" fontId="28" fillId="25" borderId="18" xfId="43" applyFont="1" applyFill="1" applyBorder="1" applyAlignment="1">
      <alignment horizontal="center" vertical="center" wrapText="1"/>
    </xf>
    <xf numFmtId="0" fontId="28" fillId="25" borderId="10" xfId="43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horizontal="center" vertical="top"/>
    </xf>
    <xf numFmtId="0" fontId="32" fillId="0" borderId="18" xfId="42" applyFont="1" applyFill="1" applyBorder="1" applyAlignment="1">
      <alignment horizontal="center" vertical="top" wrapText="1" shrinkToFit="1"/>
    </xf>
    <xf numFmtId="0" fontId="32" fillId="0" borderId="21" xfId="42" applyFont="1" applyFill="1" applyBorder="1" applyAlignment="1">
      <alignment horizontal="center" vertical="top" wrapText="1" shrinkToFit="1"/>
    </xf>
    <xf numFmtId="0" fontId="32" fillId="0" borderId="10" xfId="42" applyFont="1" applyFill="1" applyBorder="1" applyAlignment="1">
      <alignment horizontal="center" vertical="top" wrapText="1" shrinkToFit="1"/>
    </xf>
    <xf numFmtId="0" fontId="32" fillId="0" borderId="18" xfId="42" applyFont="1" applyFill="1" applyBorder="1" applyAlignment="1">
      <alignment horizontal="left" vertical="top" wrapText="1" shrinkToFit="1"/>
    </xf>
    <xf numFmtId="0" fontId="32" fillId="0" borderId="21" xfId="42" applyFont="1" applyFill="1" applyBorder="1" applyAlignment="1">
      <alignment horizontal="left" vertical="top" wrapText="1" shrinkToFit="1"/>
    </xf>
    <xf numFmtId="0" fontId="32" fillId="0" borderId="10" xfId="42" applyFont="1" applyFill="1" applyBorder="1" applyAlignment="1">
      <alignment horizontal="left" vertical="top" wrapText="1" shrinkToFit="1"/>
    </xf>
    <xf numFmtId="0" fontId="20" fillId="0" borderId="18" xfId="42" applyFont="1" applyFill="1" applyBorder="1" applyAlignment="1">
      <alignment horizontal="center" vertical="top" wrapText="1" shrinkToFit="1"/>
    </xf>
    <xf numFmtId="0" fontId="20" fillId="0" borderId="21" xfId="42" applyFont="1" applyFill="1" applyBorder="1" applyAlignment="1">
      <alignment horizontal="center" vertical="top" wrapText="1" shrinkToFit="1"/>
    </xf>
    <xf numFmtId="0" fontId="20" fillId="0" borderId="10" xfId="42" applyFont="1" applyFill="1" applyBorder="1" applyAlignment="1">
      <alignment horizontal="center" vertical="top" wrapText="1" shrinkToFit="1"/>
    </xf>
    <xf numFmtId="0" fontId="20" fillId="0" borderId="18" xfId="42" applyFont="1" applyFill="1" applyBorder="1" applyAlignment="1">
      <alignment horizontal="left" vertical="top" wrapText="1" shrinkToFit="1"/>
    </xf>
    <xf numFmtId="0" fontId="20" fillId="0" borderId="21" xfId="42" applyFont="1" applyFill="1" applyBorder="1" applyAlignment="1">
      <alignment horizontal="left" vertical="top" wrapText="1" shrinkToFit="1"/>
    </xf>
    <xf numFmtId="0" fontId="20" fillId="0" borderId="10" xfId="42" applyFont="1" applyFill="1" applyBorder="1" applyAlignment="1">
      <alignment horizontal="left" vertical="top" wrapText="1" shrinkToFit="1"/>
    </xf>
    <xf numFmtId="0" fontId="20" fillId="0" borderId="18" xfId="42" applyFont="1" applyFill="1" applyBorder="1" applyAlignment="1">
      <alignment horizontal="center" vertical="top" shrinkToFit="1"/>
    </xf>
    <xf numFmtId="0" fontId="20" fillId="0" borderId="10" xfId="42" applyFont="1" applyFill="1" applyBorder="1" applyAlignment="1">
      <alignment horizontal="center" vertical="top" shrinkToFit="1"/>
    </xf>
    <xf numFmtId="0" fontId="34" fillId="0" borderId="18" xfId="42" applyFont="1" applyFill="1" applyBorder="1" applyAlignment="1">
      <alignment horizontal="center" vertical="top"/>
    </xf>
    <xf numFmtId="0" fontId="34" fillId="0" borderId="21" xfId="42" applyFont="1" applyFill="1" applyBorder="1" applyAlignment="1">
      <alignment horizontal="center" vertical="top"/>
    </xf>
    <xf numFmtId="0" fontId="34" fillId="0" borderId="10" xfId="42" applyFont="1" applyFill="1" applyBorder="1" applyAlignment="1">
      <alignment horizontal="center" vertical="top"/>
    </xf>
    <xf numFmtId="0" fontId="32" fillId="0" borderId="12" xfId="42" applyFont="1" applyFill="1" applyBorder="1" applyAlignment="1">
      <alignment horizontal="center" vertical="top" wrapText="1"/>
    </xf>
    <xf numFmtId="0" fontId="32" fillId="0" borderId="12" xfId="42" applyFont="1" applyFill="1" applyBorder="1" applyAlignment="1">
      <alignment horizontal="left" vertical="top" wrapText="1"/>
    </xf>
    <xf numFmtId="0" fontId="32" fillId="0" borderId="18" xfId="42" applyFont="1" applyFill="1" applyBorder="1" applyAlignment="1">
      <alignment horizontal="left" vertical="top" wrapText="1"/>
    </xf>
    <xf numFmtId="0" fontId="32" fillId="0" borderId="21" xfId="42" applyFont="1" applyFill="1" applyBorder="1" applyAlignment="1">
      <alignment horizontal="left" vertical="top" wrapText="1"/>
    </xf>
    <xf numFmtId="0" fontId="32" fillId="0" borderId="10" xfId="42" applyFont="1" applyFill="1" applyBorder="1" applyAlignment="1">
      <alignment horizontal="left" vertical="top" wrapText="1"/>
    </xf>
    <xf numFmtId="0" fontId="32" fillId="0" borderId="18" xfId="42" applyFont="1" applyFill="1" applyBorder="1" applyAlignment="1">
      <alignment horizontal="center" vertical="top"/>
    </xf>
    <xf numFmtId="0" fontId="32" fillId="0" borderId="21" xfId="42" applyFont="1" applyFill="1" applyBorder="1" applyAlignment="1">
      <alignment horizontal="center" vertical="top"/>
    </xf>
    <xf numFmtId="0" fontId="32" fillId="0" borderId="10" xfId="42" applyFont="1" applyFill="1" applyBorder="1" applyAlignment="1">
      <alignment horizontal="center" vertical="top"/>
    </xf>
    <xf numFmtId="176" fontId="20" fillId="0" borderId="18" xfId="42" applyNumberFormat="1" applyFont="1" applyFill="1" applyBorder="1" applyAlignment="1">
      <alignment horizontal="center" vertical="top"/>
    </xf>
    <xf numFmtId="176" fontId="20" fillId="0" borderId="21" xfId="42" applyNumberFormat="1" applyFont="1" applyFill="1" applyBorder="1" applyAlignment="1">
      <alignment horizontal="center" vertical="top"/>
    </xf>
    <xf numFmtId="176" fontId="20" fillId="0" borderId="10" xfId="42" applyNumberFormat="1" applyFont="1" applyFill="1" applyBorder="1" applyAlignment="1">
      <alignment horizontal="center" vertical="top"/>
    </xf>
    <xf numFmtId="0" fontId="51" fillId="0" borderId="18" xfId="42" applyFont="1" applyFill="1" applyBorder="1" applyAlignment="1">
      <alignment horizontal="center" vertical="top" wrapText="1"/>
    </xf>
    <xf numFmtId="0" fontId="51" fillId="0" borderId="21" xfId="42" applyFont="1" applyFill="1" applyBorder="1" applyAlignment="1">
      <alignment horizontal="center" vertical="top" wrapText="1"/>
    </xf>
    <xf numFmtId="0" fontId="51" fillId="0" borderId="18" xfId="42" applyFont="1" applyFill="1" applyBorder="1" applyAlignment="1">
      <alignment horizontal="center" vertical="top"/>
    </xf>
    <xf numFmtId="0" fontId="51" fillId="0" borderId="21" xfId="42" applyFont="1" applyFill="1" applyBorder="1" applyAlignment="1">
      <alignment horizontal="center" vertical="top"/>
    </xf>
    <xf numFmtId="0" fontId="51" fillId="0" borderId="10" xfId="42" applyFont="1" applyFill="1" applyBorder="1" applyAlignment="1">
      <alignment horizontal="center" vertical="top"/>
    </xf>
    <xf numFmtId="176" fontId="51" fillId="0" borderId="12" xfId="42" applyNumberFormat="1" applyFont="1" applyFill="1" applyBorder="1" applyAlignment="1">
      <alignment horizontal="left" vertical="top" wrapText="1"/>
    </xf>
    <xf numFmtId="0" fontId="51" fillId="0" borderId="12" xfId="42" applyFont="1" applyFill="1" applyBorder="1" applyAlignment="1">
      <alignment horizontal="center" vertical="top"/>
    </xf>
    <xf numFmtId="176" fontId="51" fillId="0" borderId="18" xfId="42" applyNumberFormat="1" applyFont="1" applyFill="1" applyBorder="1" applyAlignment="1">
      <alignment horizontal="left" vertical="top" wrapText="1"/>
    </xf>
    <xf numFmtId="176" fontId="51" fillId="0" borderId="21" xfId="42" applyNumberFormat="1" applyFont="1" applyFill="1" applyBorder="1" applyAlignment="1">
      <alignment horizontal="left" vertical="top" wrapText="1"/>
    </xf>
    <xf numFmtId="176" fontId="51" fillId="0" borderId="10" xfId="42" applyNumberFormat="1" applyFont="1" applyFill="1" applyBorder="1" applyAlignment="1">
      <alignment horizontal="left" vertical="top" wrapText="1"/>
    </xf>
    <xf numFmtId="0" fontId="50" fillId="0" borderId="18" xfId="42" applyFont="1" applyFill="1" applyBorder="1" applyAlignment="1">
      <alignment horizontal="center" vertical="top" wrapText="1"/>
    </xf>
    <xf numFmtId="0" fontId="50" fillId="0" borderId="10" xfId="42" applyFont="1" applyFill="1" applyBorder="1" applyAlignment="1">
      <alignment horizontal="center" vertical="top" wrapText="1"/>
    </xf>
    <xf numFmtId="0" fontId="50" fillId="0" borderId="18" xfId="42" applyFont="1" applyFill="1" applyBorder="1" applyAlignment="1">
      <alignment horizontal="center" vertical="top"/>
    </xf>
    <xf numFmtId="0" fontId="50" fillId="0" borderId="10" xfId="42" applyFont="1" applyFill="1" applyBorder="1" applyAlignment="1">
      <alignment horizontal="center" vertical="top"/>
    </xf>
    <xf numFmtId="0" fontId="36" fillId="25" borderId="12" xfId="43" applyFont="1" applyFill="1" applyBorder="1" applyAlignment="1">
      <alignment horizontal="center" vertical="center"/>
    </xf>
    <xf numFmtId="0" fontId="40" fillId="25" borderId="12" xfId="43" applyFont="1" applyFill="1" applyBorder="1" applyAlignment="1">
      <alignment horizontal="center" vertical="center"/>
    </xf>
    <xf numFmtId="176" fontId="20" fillId="0" borderId="21" xfId="42" applyNumberFormat="1" applyFont="1" applyFill="1" applyBorder="1" applyAlignment="1">
      <alignment vertical="top" wrapText="1"/>
    </xf>
    <xf numFmtId="176" fontId="20" fillId="0" borderId="10" xfId="42" applyNumberFormat="1" applyFont="1" applyFill="1" applyBorder="1" applyAlignment="1">
      <alignment vertical="top" wrapText="1"/>
    </xf>
    <xf numFmtId="0" fontId="32" fillId="0" borderId="12" xfId="42" applyFont="1" applyFill="1" applyBorder="1" applyAlignment="1">
      <alignment horizontal="center" vertical="top"/>
    </xf>
    <xf numFmtId="0" fontId="20" fillId="0" borderId="12" xfId="42" applyFont="1" applyFill="1" applyBorder="1" applyAlignment="1">
      <alignment horizontal="left" vertical="top" shrinkToFit="1"/>
    </xf>
    <xf numFmtId="38" fontId="29" fillId="0" borderId="0" xfId="53" applyFont="1" applyAlignment="1">
      <alignment horizontal="center" vertical="center" wrapText="1" shrinkToFit="1"/>
    </xf>
    <xf numFmtId="0" fontId="34" fillId="0" borderId="0" xfId="42" applyFont="1" applyBorder="1" applyAlignment="1">
      <alignment horizontal="left" vertical="center" wrapText="1" shrinkToFit="1"/>
    </xf>
    <xf numFmtId="0" fontId="32" fillId="0" borderId="12" xfId="42" applyFont="1" applyFill="1" applyBorder="1" applyAlignment="1">
      <alignment horizontal="center" vertical="center"/>
    </xf>
    <xf numFmtId="0" fontId="34" fillId="0" borderId="0" xfId="42" applyFont="1" applyBorder="1" applyAlignment="1">
      <alignment horizontal="left" vertical="center" shrinkToFit="1"/>
    </xf>
    <xf numFmtId="0" fontId="28" fillId="25" borderId="19" xfId="43" applyFont="1" applyFill="1" applyBorder="1" applyAlignment="1">
      <alignment horizontal="center" vertical="center"/>
    </xf>
    <xf numFmtId="0" fontId="28" fillId="25" borderId="24" xfId="43" applyFont="1" applyFill="1" applyBorder="1" applyAlignment="1">
      <alignment horizontal="center" vertical="center"/>
    </xf>
    <xf numFmtId="0" fontId="28" fillId="25" borderId="17" xfId="43" applyFont="1" applyFill="1" applyBorder="1" applyAlignment="1">
      <alignment horizontal="center" vertical="center"/>
    </xf>
    <xf numFmtId="0" fontId="28" fillId="25" borderId="11" xfId="43" applyFont="1" applyFill="1" applyBorder="1" applyAlignment="1">
      <alignment horizontal="center" vertical="center"/>
    </xf>
    <xf numFmtId="0" fontId="32" fillId="0" borderId="18" xfId="42" applyFont="1" applyFill="1" applyBorder="1" applyAlignment="1">
      <alignment vertical="top" wrapText="1"/>
    </xf>
    <xf numFmtId="0" fontId="32" fillId="0" borderId="21" xfId="42" applyFont="1" applyFill="1" applyBorder="1" applyAlignment="1">
      <alignment vertical="top" wrapText="1"/>
    </xf>
    <xf numFmtId="176" fontId="20" fillId="0" borderId="18" xfId="42" applyNumberFormat="1" applyFont="1" applyFill="1" applyBorder="1" applyAlignment="1">
      <alignment vertical="top" wrapText="1"/>
    </xf>
    <xf numFmtId="176" fontId="20" fillId="0" borderId="12" xfId="42" applyNumberFormat="1" applyFont="1" applyFill="1" applyBorder="1" applyAlignment="1" applyProtection="1">
      <alignment vertical="top" wrapText="1"/>
      <protection locked="0"/>
    </xf>
    <xf numFmtId="0" fontId="30" fillId="25" borderId="12" xfId="43" applyFont="1" applyFill="1" applyBorder="1" applyAlignment="1">
      <alignment horizontal="center" vertical="center" shrinkToFit="1"/>
    </xf>
    <xf numFmtId="176" fontId="20" fillId="0" borderId="18" xfId="42" applyNumberFormat="1" applyFont="1" applyFill="1" applyBorder="1" applyAlignment="1">
      <alignment vertical="top" wrapText="1" shrinkToFit="1"/>
    </xf>
    <xf numFmtId="176" fontId="20" fillId="0" borderId="21" xfId="42" applyNumberFormat="1" applyFont="1" applyFill="1" applyBorder="1" applyAlignment="1">
      <alignment vertical="top" wrapText="1" shrinkToFit="1"/>
    </xf>
    <xf numFmtId="176" fontId="20" fillId="0" borderId="10" xfId="42" applyNumberFormat="1" applyFont="1" applyFill="1" applyBorder="1" applyAlignment="1">
      <alignment vertical="top" wrapText="1" shrinkToFit="1"/>
    </xf>
    <xf numFmtId="176" fontId="20" fillId="0" borderId="18" xfId="42" applyNumberFormat="1" applyFont="1" applyFill="1" applyBorder="1" applyAlignment="1" applyProtection="1">
      <alignment vertical="top" wrapText="1"/>
      <protection locked="0"/>
    </xf>
    <xf numFmtId="176" fontId="20" fillId="0" borderId="21" xfId="42" applyNumberFormat="1" applyFont="1" applyFill="1" applyBorder="1" applyAlignment="1" applyProtection="1">
      <alignment vertical="top" wrapText="1"/>
      <protection locked="0"/>
    </xf>
    <xf numFmtId="176" fontId="20" fillId="0" borderId="10" xfId="42" applyNumberFormat="1" applyFont="1" applyFill="1" applyBorder="1" applyAlignment="1" applyProtection="1">
      <alignment vertical="top" wrapText="1"/>
      <protection locked="0"/>
    </xf>
    <xf numFmtId="176" fontId="20" fillId="0" borderId="12" xfId="42" applyNumberFormat="1" applyFont="1" applyFill="1" applyBorder="1" applyAlignment="1">
      <alignment vertical="top" wrapText="1"/>
    </xf>
    <xf numFmtId="0" fontId="32" fillId="0" borderId="21" xfId="42" applyFont="1" applyFill="1" applyBorder="1" applyAlignment="1">
      <alignment horizontal="left" vertical="center" wrapText="1"/>
    </xf>
    <xf numFmtId="0" fontId="32" fillId="0" borderId="10" xfId="42" applyFont="1" applyFill="1" applyBorder="1" applyAlignment="1">
      <alignment horizontal="left" vertical="center" wrapText="1"/>
    </xf>
    <xf numFmtId="0" fontId="32" fillId="0" borderId="18" xfId="42" applyFont="1" applyFill="1" applyBorder="1" applyAlignment="1">
      <alignment horizontal="left" vertical="top"/>
    </xf>
    <xf numFmtId="0" fontId="32" fillId="0" borderId="21" xfId="42" applyFont="1" applyFill="1" applyBorder="1" applyAlignment="1">
      <alignment horizontal="left" vertical="top"/>
    </xf>
    <xf numFmtId="0" fontId="32" fillId="0" borderId="10" xfId="42" applyFont="1" applyFill="1" applyBorder="1" applyAlignment="1">
      <alignment horizontal="left" vertical="top"/>
    </xf>
    <xf numFmtId="0" fontId="51" fillId="0" borderId="18" xfId="42" applyFont="1" applyFill="1" applyBorder="1" applyAlignment="1">
      <alignment horizontal="left" vertical="top" wrapText="1"/>
    </xf>
    <xf numFmtId="0" fontId="51" fillId="0" borderId="21" xfId="42" applyFont="1" applyFill="1" applyBorder="1" applyAlignment="1">
      <alignment horizontal="left" vertical="top" wrapText="1"/>
    </xf>
    <xf numFmtId="0" fontId="50" fillId="0" borderId="18" xfId="42" applyFont="1" applyFill="1" applyBorder="1" applyAlignment="1">
      <alignment horizontal="left" vertical="top" wrapText="1"/>
    </xf>
    <xf numFmtId="0" fontId="50" fillId="0" borderId="10" xfId="42" applyFont="1" applyFill="1" applyBorder="1" applyAlignment="1">
      <alignment horizontal="left" vertical="top" wrapText="1"/>
    </xf>
    <xf numFmtId="0" fontId="20" fillId="0" borderId="21" xfId="42" applyFont="1" applyFill="1" applyBorder="1" applyAlignment="1">
      <alignment horizontal="left" vertical="top" wrapText="1"/>
    </xf>
    <xf numFmtId="0" fontId="20" fillId="0" borderId="10" xfId="42" applyFont="1" applyFill="1" applyBorder="1" applyAlignment="1">
      <alignment horizontal="left" vertical="top" wrapText="1"/>
    </xf>
    <xf numFmtId="0" fontId="20" fillId="0" borderId="18" xfId="42" applyFont="1" applyFill="1" applyBorder="1" applyAlignment="1">
      <alignment horizontal="left" vertical="top" wrapText="1"/>
    </xf>
    <xf numFmtId="0" fontId="32" fillId="0" borderId="12" xfId="42" applyFont="1" applyFill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53" builtinId="6"/>
    <cellStyle name="桁区切り 2" xfId="44"/>
    <cellStyle name="桁区切り 3" xfId="4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7"/>
    <cellStyle name="通貨 2 2" xfId="48"/>
    <cellStyle name="入力" xfId="40" builtinId="20" customBuiltin="1"/>
    <cellStyle name="標準" xfId="0" builtinId="0"/>
    <cellStyle name="標準 2" xfId="42"/>
    <cellStyle name="標準 2 2" xfId="49"/>
    <cellStyle name="標準 2 3" xfId="43"/>
    <cellStyle name="標準 2 4" xfId="55"/>
    <cellStyle name="標準 2_0901_【相模原市市民税課】24年度予算資料pasona" xfId="50"/>
    <cellStyle name="標準 3" xfId="51"/>
    <cellStyle name="標準 4" xfId="52"/>
    <cellStyle name="標準 5" xfId="5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37</xdr:row>
      <xdr:rowOff>409575</xdr:rowOff>
    </xdr:from>
    <xdr:to>
      <xdr:col>6</xdr:col>
      <xdr:colOff>504825</xdr:colOff>
      <xdr:row>37</xdr:row>
      <xdr:rowOff>409575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591050" y="24117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47</xdr:row>
      <xdr:rowOff>409575</xdr:rowOff>
    </xdr:from>
    <xdr:to>
      <xdr:col>6</xdr:col>
      <xdr:colOff>504825</xdr:colOff>
      <xdr:row>47</xdr:row>
      <xdr:rowOff>409575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4591050" y="3088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57</xdr:row>
      <xdr:rowOff>409575</xdr:rowOff>
    </xdr:from>
    <xdr:to>
      <xdr:col>6</xdr:col>
      <xdr:colOff>504825</xdr:colOff>
      <xdr:row>57</xdr:row>
      <xdr:rowOff>409575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>
          <a:off x="4591050" y="37642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74</xdr:row>
      <xdr:rowOff>409575</xdr:rowOff>
    </xdr:from>
    <xdr:to>
      <xdr:col>6</xdr:col>
      <xdr:colOff>504825</xdr:colOff>
      <xdr:row>74</xdr:row>
      <xdr:rowOff>409575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4591050" y="49139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131</xdr:row>
      <xdr:rowOff>409575</xdr:rowOff>
    </xdr:from>
    <xdr:to>
      <xdr:col>6</xdr:col>
      <xdr:colOff>504825</xdr:colOff>
      <xdr:row>131</xdr:row>
      <xdr:rowOff>409575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4591050" y="87687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169</xdr:row>
      <xdr:rowOff>409575</xdr:rowOff>
    </xdr:from>
    <xdr:to>
      <xdr:col>6</xdr:col>
      <xdr:colOff>504825</xdr:colOff>
      <xdr:row>169</xdr:row>
      <xdr:rowOff>409575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4591050" y="113385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176</xdr:row>
      <xdr:rowOff>409575</xdr:rowOff>
    </xdr:from>
    <xdr:to>
      <xdr:col>6</xdr:col>
      <xdr:colOff>504825</xdr:colOff>
      <xdr:row>176</xdr:row>
      <xdr:rowOff>409575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4591050" y="118119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181</xdr:row>
      <xdr:rowOff>409575</xdr:rowOff>
    </xdr:from>
    <xdr:to>
      <xdr:col>6</xdr:col>
      <xdr:colOff>504825</xdr:colOff>
      <xdr:row>181</xdr:row>
      <xdr:rowOff>409575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4591050" y="1215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181</xdr:row>
      <xdr:rowOff>409575</xdr:rowOff>
    </xdr:from>
    <xdr:to>
      <xdr:col>6</xdr:col>
      <xdr:colOff>504825</xdr:colOff>
      <xdr:row>181</xdr:row>
      <xdr:rowOff>409575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4591050" y="121500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188</xdr:row>
      <xdr:rowOff>409575</xdr:rowOff>
    </xdr:from>
    <xdr:to>
      <xdr:col>6</xdr:col>
      <xdr:colOff>504825</xdr:colOff>
      <xdr:row>188</xdr:row>
      <xdr:rowOff>409575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591050" y="1262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188</xdr:row>
      <xdr:rowOff>409575</xdr:rowOff>
    </xdr:from>
    <xdr:to>
      <xdr:col>6</xdr:col>
      <xdr:colOff>504825</xdr:colOff>
      <xdr:row>188</xdr:row>
      <xdr:rowOff>409575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4591050" y="126234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193</xdr:row>
      <xdr:rowOff>409575</xdr:rowOff>
    </xdr:from>
    <xdr:to>
      <xdr:col>6</xdr:col>
      <xdr:colOff>504825</xdr:colOff>
      <xdr:row>193</xdr:row>
      <xdr:rowOff>409575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591050" y="129616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193</xdr:row>
      <xdr:rowOff>409575</xdr:rowOff>
    </xdr:from>
    <xdr:to>
      <xdr:col>6</xdr:col>
      <xdr:colOff>504825</xdr:colOff>
      <xdr:row>193</xdr:row>
      <xdr:rowOff>409575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4591050" y="129616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193</xdr:row>
      <xdr:rowOff>409575</xdr:rowOff>
    </xdr:from>
    <xdr:to>
      <xdr:col>6</xdr:col>
      <xdr:colOff>504825</xdr:colOff>
      <xdr:row>193</xdr:row>
      <xdr:rowOff>409575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4591050" y="129616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204</xdr:row>
      <xdr:rowOff>409575</xdr:rowOff>
    </xdr:from>
    <xdr:to>
      <xdr:col>6</xdr:col>
      <xdr:colOff>504825</xdr:colOff>
      <xdr:row>204</xdr:row>
      <xdr:rowOff>409575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91050" y="137055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222</xdr:row>
      <xdr:rowOff>409575</xdr:rowOff>
    </xdr:from>
    <xdr:to>
      <xdr:col>6</xdr:col>
      <xdr:colOff>504825</xdr:colOff>
      <xdr:row>222</xdr:row>
      <xdr:rowOff>409575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4591050" y="149228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229</xdr:row>
      <xdr:rowOff>409575</xdr:rowOff>
    </xdr:from>
    <xdr:to>
      <xdr:col>6</xdr:col>
      <xdr:colOff>504825</xdr:colOff>
      <xdr:row>229</xdr:row>
      <xdr:rowOff>409575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>
          <a:off x="4591050" y="1539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236</xdr:row>
      <xdr:rowOff>409575</xdr:rowOff>
    </xdr:from>
    <xdr:to>
      <xdr:col>6</xdr:col>
      <xdr:colOff>504825</xdr:colOff>
      <xdr:row>236</xdr:row>
      <xdr:rowOff>409575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4591050" y="15869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236</xdr:row>
      <xdr:rowOff>409575</xdr:rowOff>
    </xdr:from>
    <xdr:to>
      <xdr:col>6</xdr:col>
      <xdr:colOff>504825</xdr:colOff>
      <xdr:row>236</xdr:row>
      <xdr:rowOff>409575</xdr:rowOff>
    </xdr:to>
    <xdr:sp macro="" textlink="">
      <xdr:nvSpPr>
        <xdr:cNvPr id="20" name="Line 15"/>
        <xdr:cNvSpPr>
          <a:spLocks noChangeShapeType="1"/>
        </xdr:cNvSpPr>
      </xdr:nvSpPr>
      <xdr:spPr bwMode="auto">
        <a:xfrm>
          <a:off x="4591050" y="158696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257</xdr:row>
      <xdr:rowOff>409575</xdr:rowOff>
    </xdr:from>
    <xdr:to>
      <xdr:col>6</xdr:col>
      <xdr:colOff>504825</xdr:colOff>
      <xdr:row>257</xdr:row>
      <xdr:rowOff>409575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4591050" y="172897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290</xdr:row>
      <xdr:rowOff>409575</xdr:rowOff>
    </xdr:from>
    <xdr:to>
      <xdr:col>6</xdr:col>
      <xdr:colOff>504825</xdr:colOff>
      <xdr:row>290</xdr:row>
      <xdr:rowOff>409575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>
          <a:off x="4591050" y="1951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290</xdr:row>
      <xdr:rowOff>409575</xdr:rowOff>
    </xdr:from>
    <xdr:to>
      <xdr:col>6</xdr:col>
      <xdr:colOff>504825</xdr:colOff>
      <xdr:row>290</xdr:row>
      <xdr:rowOff>409575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4591050" y="195186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</xdr:row>
      <xdr:rowOff>409575</xdr:rowOff>
    </xdr:from>
    <xdr:to>
      <xdr:col>6</xdr:col>
      <xdr:colOff>504825</xdr:colOff>
      <xdr:row>6</xdr:row>
      <xdr:rowOff>409575</xdr:rowOff>
    </xdr:to>
    <xdr:sp macro="" textlink="">
      <xdr:nvSpPr>
        <xdr:cNvPr id="24" name="Line 15"/>
        <xdr:cNvSpPr>
          <a:spLocks noChangeShapeType="1"/>
        </xdr:cNvSpPr>
      </xdr:nvSpPr>
      <xdr:spPr bwMode="auto">
        <a:xfrm>
          <a:off x="4591050" y="315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</xdr:row>
      <xdr:rowOff>409575</xdr:rowOff>
    </xdr:from>
    <xdr:to>
      <xdr:col>6</xdr:col>
      <xdr:colOff>504825</xdr:colOff>
      <xdr:row>6</xdr:row>
      <xdr:rowOff>409575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4591050" y="315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</xdr:row>
      <xdr:rowOff>409575</xdr:rowOff>
    </xdr:from>
    <xdr:to>
      <xdr:col>6</xdr:col>
      <xdr:colOff>504825</xdr:colOff>
      <xdr:row>6</xdr:row>
      <xdr:rowOff>409575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4591050" y="31527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94</xdr:row>
      <xdr:rowOff>409575</xdr:rowOff>
    </xdr:from>
    <xdr:to>
      <xdr:col>6</xdr:col>
      <xdr:colOff>504825</xdr:colOff>
      <xdr:row>94</xdr:row>
      <xdr:rowOff>409575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4591050" y="62664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94</xdr:row>
      <xdr:rowOff>409575</xdr:rowOff>
    </xdr:from>
    <xdr:to>
      <xdr:col>6</xdr:col>
      <xdr:colOff>504825</xdr:colOff>
      <xdr:row>94</xdr:row>
      <xdr:rowOff>409575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>
          <a:off x="4591050" y="62664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106</xdr:row>
      <xdr:rowOff>409575</xdr:rowOff>
    </xdr:from>
    <xdr:to>
      <xdr:col>6</xdr:col>
      <xdr:colOff>504825</xdr:colOff>
      <xdr:row>106</xdr:row>
      <xdr:rowOff>409575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4591050" y="70780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105</xdr:row>
      <xdr:rowOff>409575</xdr:rowOff>
    </xdr:from>
    <xdr:to>
      <xdr:col>6</xdr:col>
      <xdr:colOff>504825</xdr:colOff>
      <xdr:row>105</xdr:row>
      <xdr:rowOff>409575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4591050" y="701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104</xdr:row>
      <xdr:rowOff>409575</xdr:rowOff>
    </xdr:from>
    <xdr:to>
      <xdr:col>6</xdr:col>
      <xdr:colOff>504825</xdr:colOff>
      <xdr:row>104</xdr:row>
      <xdr:rowOff>409575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4591050" y="69427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106</xdr:row>
      <xdr:rowOff>409575</xdr:rowOff>
    </xdr:from>
    <xdr:to>
      <xdr:col>6</xdr:col>
      <xdr:colOff>504825</xdr:colOff>
      <xdr:row>106</xdr:row>
      <xdr:rowOff>409575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4591050" y="70780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105</xdr:row>
      <xdr:rowOff>409575</xdr:rowOff>
    </xdr:from>
    <xdr:to>
      <xdr:col>6</xdr:col>
      <xdr:colOff>504825</xdr:colOff>
      <xdr:row>105</xdr:row>
      <xdr:rowOff>409575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4591050" y="701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104</xdr:row>
      <xdr:rowOff>409575</xdr:rowOff>
    </xdr:from>
    <xdr:to>
      <xdr:col>6</xdr:col>
      <xdr:colOff>504825</xdr:colOff>
      <xdr:row>104</xdr:row>
      <xdr:rowOff>409575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4591050" y="69427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103</xdr:row>
      <xdr:rowOff>0</xdr:rowOff>
    </xdr:from>
    <xdr:to>
      <xdr:col>6</xdr:col>
      <xdr:colOff>504825</xdr:colOff>
      <xdr:row>103</xdr:row>
      <xdr:rowOff>0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4591050" y="68341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36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38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40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41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42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113</xdr:row>
      <xdr:rowOff>409575</xdr:rowOff>
    </xdr:from>
    <xdr:to>
      <xdr:col>6</xdr:col>
      <xdr:colOff>504825</xdr:colOff>
      <xdr:row>113</xdr:row>
      <xdr:rowOff>409575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4591050" y="7551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306</xdr:row>
      <xdr:rowOff>409575</xdr:rowOff>
    </xdr:from>
    <xdr:to>
      <xdr:col>6</xdr:col>
      <xdr:colOff>504825</xdr:colOff>
      <xdr:row>306</xdr:row>
      <xdr:rowOff>409575</xdr:rowOff>
    </xdr:to>
    <xdr:sp macro="" textlink="">
      <xdr:nvSpPr>
        <xdr:cNvPr id="44" name="Line 15"/>
        <xdr:cNvSpPr>
          <a:spLocks noChangeShapeType="1"/>
        </xdr:cNvSpPr>
      </xdr:nvSpPr>
      <xdr:spPr bwMode="auto">
        <a:xfrm>
          <a:off x="4591050" y="2060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306</xdr:row>
      <xdr:rowOff>409575</xdr:rowOff>
    </xdr:from>
    <xdr:to>
      <xdr:col>6</xdr:col>
      <xdr:colOff>504825</xdr:colOff>
      <xdr:row>306</xdr:row>
      <xdr:rowOff>409575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>
          <a:off x="4591050" y="206006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201</xdr:row>
      <xdr:rowOff>409575</xdr:rowOff>
    </xdr:from>
    <xdr:to>
      <xdr:col>6</xdr:col>
      <xdr:colOff>504825</xdr:colOff>
      <xdr:row>201</xdr:row>
      <xdr:rowOff>409575</xdr:rowOff>
    </xdr:to>
    <xdr:sp macro="" textlink="">
      <xdr:nvSpPr>
        <xdr:cNvPr id="46" name="Line 15"/>
        <xdr:cNvSpPr>
          <a:spLocks noChangeShapeType="1"/>
        </xdr:cNvSpPr>
      </xdr:nvSpPr>
      <xdr:spPr bwMode="auto">
        <a:xfrm>
          <a:off x="4591050" y="135026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229</xdr:row>
      <xdr:rowOff>409575</xdr:rowOff>
    </xdr:from>
    <xdr:to>
      <xdr:col>6</xdr:col>
      <xdr:colOff>504825</xdr:colOff>
      <xdr:row>229</xdr:row>
      <xdr:rowOff>409575</xdr:rowOff>
    </xdr:to>
    <xdr:sp macro="" textlink="">
      <xdr:nvSpPr>
        <xdr:cNvPr id="47" name="Line 15"/>
        <xdr:cNvSpPr>
          <a:spLocks noChangeShapeType="1"/>
        </xdr:cNvSpPr>
      </xdr:nvSpPr>
      <xdr:spPr bwMode="auto">
        <a:xfrm>
          <a:off x="4591050" y="1539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276</xdr:row>
      <xdr:rowOff>409575</xdr:rowOff>
    </xdr:from>
    <xdr:to>
      <xdr:col>6</xdr:col>
      <xdr:colOff>504825</xdr:colOff>
      <xdr:row>276</xdr:row>
      <xdr:rowOff>409575</xdr:rowOff>
    </xdr:to>
    <xdr:sp macro="" textlink="">
      <xdr:nvSpPr>
        <xdr:cNvPr id="48" name="Line 15"/>
        <xdr:cNvSpPr>
          <a:spLocks noChangeShapeType="1"/>
        </xdr:cNvSpPr>
      </xdr:nvSpPr>
      <xdr:spPr bwMode="auto">
        <a:xfrm>
          <a:off x="4591050" y="18571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276</xdr:row>
      <xdr:rowOff>409575</xdr:rowOff>
    </xdr:from>
    <xdr:to>
      <xdr:col>6</xdr:col>
      <xdr:colOff>504825</xdr:colOff>
      <xdr:row>276</xdr:row>
      <xdr:rowOff>409575</xdr:rowOff>
    </xdr:to>
    <xdr:sp macro="" textlink="">
      <xdr:nvSpPr>
        <xdr:cNvPr id="49" name="Line 15"/>
        <xdr:cNvSpPr>
          <a:spLocks noChangeShapeType="1"/>
        </xdr:cNvSpPr>
      </xdr:nvSpPr>
      <xdr:spPr bwMode="auto">
        <a:xfrm>
          <a:off x="4591050" y="185718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61</xdr:row>
      <xdr:rowOff>409575</xdr:rowOff>
    </xdr:from>
    <xdr:to>
      <xdr:col>6</xdr:col>
      <xdr:colOff>504825</xdr:colOff>
      <xdr:row>61</xdr:row>
      <xdr:rowOff>409575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4591050" y="40347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8</xdr:row>
      <xdr:rowOff>409575</xdr:rowOff>
    </xdr:from>
    <xdr:to>
      <xdr:col>6</xdr:col>
      <xdr:colOff>504825</xdr:colOff>
      <xdr:row>8</xdr:row>
      <xdr:rowOff>409575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591050" y="450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</xdr:row>
      <xdr:rowOff>409575</xdr:rowOff>
    </xdr:from>
    <xdr:to>
      <xdr:col>6</xdr:col>
      <xdr:colOff>504825</xdr:colOff>
      <xdr:row>27</xdr:row>
      <xdr:rowOff>409575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4591050" y="1735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43</xdr:row>
      <xdr:rowOff>409575</xdr:rowOff>
    </xdr:from>
    <xdr:to>
      <xdr:col>6</xdr:col>
      <xdr:colOff>504825</xdr:colOff>
      <xdr:row>43</xdr:row>
      <xdr:rowOff>409575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4591050" y="2817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43</xdr:row>
      <xdr:rowOff>409575</xdr:rowOff>
    </xdr:from>
    <xdr:to>
      <xdr:col>6</xdr:col>
      <xdr:colOff>504825</xdr:colOff>
      <xdr:row>43</xdr:row>
      <xdr:rowOff>409575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591050" y="2817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63</xdr:row>
      <xdr:rowOff>409575</xdr:rowOff>
    </xdr:from>
    <xdr:to>
      <xdr:col>6</xdr:col>
      <xdr:colOff>504825</xdr:colOff>
      <xdr:row>63</xdr:row>
      <xdr:rowOff>409575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>
          <a:off x="4591050" y="41700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20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59</xdr:row>
      <xdr:rowOff>409575</xdr:rowOff>
    </xdr:from>
    <xdr:to>
      <xdr:col>6</xdr:col>
      <xdr:colOff>504825</xdr:colOff>
      <xdr:row>59</xdr:row>
      <xdr:rowOff>409575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>
          <a:off x="4591050" y="3899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85</xdr:row>
      <xdr:rowOff>409575</xdr:rowOff>
    </xdr:from>
    <xdr:to>
      <xdr:col>6</xdr:col>
      <xdr:colOff>504825</xdr:colOff>
      <xdr:row>85</xdr:row>
      <xdr:rowOff>409575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4591050" y="5657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24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92</xdr:row>
      <xdr:rowOff>0</xdr:rowOff>
    </xdr:from>
    <xdr:to>
      <xdr:col>6</xdr:col>
      <xdr:colOff>504825</xdr:colOff>
      <xdr:row>92</xdr:row>
      <xdr:rowOff>0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4591050" y="6090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99</xdr:row>
      <xdr:rowOff>409575</xdr:rowOff>
    </xdr:from>
    <xdr:to>
      <xdr:col>6</xdr:col>
      <xdr:colOff>504825</xdr:colOff>
      <xdr:row>99</xdr:row>
      <xdr:rowOff>409575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>
          <a:off x="4591050" y="6604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120</xdr:row>
      <xdr:rowOff>409575</xdr:rowOff>
    </xdr:from>
    <xdr:to>
      <xdr:col>6</xdr:col>
      <xdr:colOff>504825</xdr:colOff>
      <xdr:row>120</xdr:row>
      <xdr:rowOff>409575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4591050" y="8024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133</xdr:row>
      <xdr:rowOff>409575</xdr:rowOff>
    </xdr:from>
    <xdr:to>
      <xdr:col>6</xdr:col>
      <xdr:colOff>504825</xdr:colOff>
      <xdr:row>133</xdr:row>
      <xdr:rowOff>409575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4591050" y="8903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147</xdr:row>
      <xdr:rowOff>409575</xdr:rowOff>
    </xdr:from>
    <xdr:to>
      <xdr:col>6</xdr:col>
      <xdr:colOff>504825</xdr:colOff>
      <xdr:row>147</xdr:row>
      <xdr:rowOff>409575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4591050" y="9850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162</xdr:row>
      <xdr:rowOff>409575</xdr:rowOff>
    </xdr:from>
    <xdr:to>
      <xdr:col>6</xdr:col>
      <xdr:colOff>504825</xdr:colOff>
      <xdr:row>162</xdr:row>
      <xdr:rowOff>409575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4591050" y="10865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409575</xdr:rowOff>
    </xdr:from>
    <xdr:to>
      <xdr:col>6</xdr:col>
      <xdr:colOff>504825</xdr:colOff>
      <xdr:row>178</xdr:row>
      <xdr:rowOff>409575</xdr:rowOff>
    </xdr:to>
    <xdr:sp macro="" textlink="">
      <xdr:nvSpPr>
        <xdr:cNvPr id="36" name="Line 15"/>
        <xdr:cNvSpPr>
          <a:spLocks noChangeShapeType="1"/>
        </xdr:cNvSpPr>
      </xdr:nvSpPr>
      <xdr:spPr bwMode="auto">
        <a:xfrm>
          <a:off x="4591050" y="11947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0</xdr:rowOff>
    </xdr:from>
    <xdr:to>
      <xdr:col>6</xdr:col>
      <xdr:colOff>504825</xdr:colOff>
      <xdr:row>178</xdr:row>
      <xdr:rowOff>0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4591050" y="11906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184</xdr:row>
      <xdr:rowOff>409575</xdr:rowOff>
    </xdr:from>
    <xdr:to>
      <xdr:col>6</xdr:col>
      <xdr:colOff>504825</xdr:colOff>
      <xdr:row>184</xdr:row>
      <xdr:rowOff>409575</xdr:rowOff>
    </xdr:to>
    <xdr:sp macro="" textlink="">
      <xdr:nvSpPr>
        <xdr:cNvPr id="38" name="Line 15"/>
        <xdr:cNvSpPr>
          <a:spLocks noChangeShapeType="1"/>
        </xdr:cNvSpPr>
      </xdr:nvSpPr>
      <xdr:spPr bwMode="auto">
        <a:xfrm>
          <a:off x="4591050" y="12352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191</xdr:row>
      <xdr:rowOff>409575</xdr:rowOff>
    </xdr:from>
    <xdr:to>
      <xdr:col>6</xdr:col>
      <xdr:colOff>504825</xdr:colOff>
      <xdr:row>191</xdr:row>
      <xdr:rowOff>409575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4591050" y="1282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40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41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42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230</xdr:row>
      <xdr:rowOff>409575</xdr:rowOff>
    </xdr:from>
    <xdr:to>
      <xdr:col>6</xdr:col>
      <xdr:colOff>504825</xdr:colOff>
      <xdr:row>230</xdr:row>
      <xdr:rowOff>409575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4591050" y="154638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241</xdr:row>
      <xdr:rowOff>409575</xdr:rowOff>
    </xdr:from>
    <xdr:to>
      <xdr:col>6</xdr:col>
      <xdr:colOff>504825</xdr:colOff>
      <xdr:row>241</xdr:row>
      <xdr:rowOff>409575</xdr:rowOff>
    </xdr:to>
    <xdr:sp macro="" textlink="">
      <xdr:nvSpPr>
        <xdr:cNvPr id="44" name="Line 15"/>
        <xdr:cNvSpPr>
          <a:spLocks noChangeShapeType="1"/>
        </xdr:cNvSpPr>
      </xdr:nvSpPr>
      <xdr:spPr bwMode="auto">
        <a:xfrm>
          <a:off x="4591050" y="162077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248</xdr:row>
      <xdr:rowOff>409575</xdr:rowOff>
    </xdr:from>
    <xdr:to>
      <xdr:col>6</xdr:col>
      <xdr:colOff>504825</xdr:colOff>
      <xdr:row>248</xdr:row>
      <xdr:rowOff>409575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>
          <a:off x="4591050" y="1668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259</xdr:row>
      <xdr:rowOff>409575</xdr:rowOff>
    </xdr:from>
    <xdr:to>
      <xdr:col>6</xdr:col>
      <xdr:colOff>504825</xdr:colOff>
      <xdr:row>259</xdr:row>
      <xdr:rowOff>409575</xdr:rowOff>
    </xdr:to>
    <xdr:sp macro="" textlink="">
      <xdr:nvSpPr>
        <xdr:cNvPr id="46" name="Line 15"/>
        <xdr:cNvSpPr>
          <a:spLocks noChangeShapeType="1"/>
        </xdr:cNvSpPr>
      </xdr:nvSpPr>
      <xdr:spPr bwMode="auto">
        <a:xfrm>
          <a:off x="4591050" y="1742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262</xdr:row>
      <xdr:rowOff>409575</xdr:rowOff>
    </xdr:from>
    <xdr:to>
      <xdr:col>6</xdr:col>
      <xdr:colOff>504825</xdr:colOff>
      <xdr:row>262</xdr:row>
      <xdr:rowOff>409575</xdr:rowOff>
    </xdr:to>
    <xdr:sp macro="" textlink="">
      <xdr:nvSpPr>
        <xdr:cNvPr id="47" name="Line 15"/>
        <xdr:cNvSpPr>
          <a:spLocks noChangeShapeType="1"/>
        </xdr:cNvSpPr>
      </xdr:nvSpPr>
      <xdr:spPr bwMode="auto">
        <a:xfrm>
          <a:off x="4591050" y="176279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77</xdr:row>
      <xdr:rowOff>409575</xdr:rowOff>
    </xdr:from>
    <xdr:to>
      <xdr:col>6</xdr:col>
      <xdr:colOff>504825</xdr:colOff>
      <xdr:row>77</xdr:row>
      <xdr:rowOff>409575</xdr:rowOff>
    </xdr:to>
    <xdr:sp macro="" textlink="">
      <xdr:nvSpPr>
        <xdr:cNvPr id="48" name="Line 15"/>
        <xdr:cNvSpPr>
          <a:spLocks noChangeShapeType="1"/>
        </xdr:cNvSpPr>
      </xdr:nvSpPr>
      <xdr:spPr bwMode="auto">
        <a:xfrm>
          <a:off x="4591050" y="511683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240</xdr:row>
      <xdr:rowOff>409575</xdr:rowOff>
    </xdr:from>
    <xdr:to>
      <xdr:col>6</xdr:col>
      <xdr:colOff>504825</xdr:colOff>
      <xdr:row>240</xdr:row>
      <xdr:rowOff>409575</xdr:rowOff>
    </xdr:to>
    <xdr:sp macro="" textlink="">
      <xdr:nvSpPr>
        <xdr:cNvPr id="49" name="Line 15"/>
        <xdr:cNvSpPr>
          <a:spLocks noChangeShapeType="1"/>
        </xdr:cNvSpPr>
      </xdr:nvSpPr>
      <xdr:spPr bwMode="auto">
        <a:xfrm>
          <a:off x="4591050" y="16140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229</xdr:row>
      <xdr:rowOff>409575</xdr:rowOff>
    </xdr:from>
    <xdr:to>
      <xdr:col>6</xdr:col>
      <xdr:colOff>504825</xdr:colOff>
      <xdr:row>229</xdr:row>
      <xdr:rowOff>409575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4591050" y="1539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51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52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54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55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56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57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58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59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</xdr:row>
      <xdr:rowOff>409575</xdr:rowOff>
    </xdr:from>
    <xdr:to>
      <xdr:col>6</xdr:col>
      <xdr:colOff>504825</xdr:colOff>
      <xdr:row>8</xdr:row>
      <xdr:rowOff>409575</xdr:rowOff>
    </xdr:to>
    <xdr:sp macro="" textlink="">
      <xdr:nvSpPr>
        <xdr:cNvPr id="60" name="Line 15"/>
        <xdr:cNvSpPr>
          <a:spLocks noChangeShapeType="1"/>
        </xdr:cNvSpPr>
      </xdr:nvSpPr>
      <xdr:spPr bwMode="auto">
        <a:xfrm>
          <a:off x="4591050" y="450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61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62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63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</xdr:row>
      <xdr:rowOff>409575</xdr:rowOff>
    </xdr:from>
    <xdr:to>
      <xdr:col>6</xdr:col>
      <xdr:colOff>504825</xdr:colOff>
      <xdr:row>27</xdr:row>
      <xdr:rowOff>409575</xdr:rowOff>
    </xdr:to>
    <xdr:sp macro="" textlink="">
      <xdr:nvSpPr>
        <xdr:cNvPr id="64" name="Line 15"/>
        <xdr:cNvSpPr>
          <a:spLocks noChangeShapeType="1"/>
        </xdr:cNvSpPr>
      </xdr:nvSpPr>
      <xdr:spPr bwMode="auto">
        <a:xfrm>
          <a:off x="4591050" y="1735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65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66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67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68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69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43</xdr:row>
      <xdr:rowOff>409575</xdr:rowOff>
    </xdr:from>
    <xdr:to>
      <xdr:col>6</xdr:col>
      <xdr:colOff>504825</xdr:colOff>
      <xdr:row>43</xdr:row>
      <xdr:rowOff>409575</xdr:rowOff>
    </xdr:to>
    <xdr:sp macro="" textlink="">
      <xdr:nvSpPr>
        <xdr:cNvPr id="70" name="Line 15"/>
        <xdr:cNvSpPr>
          <a:spLocks noChangeShapeType="1"/>
        </xdr:cNvSpPr>
      </xdr:nvSpPr>
      <xdr:spPr bwMode="auto">
        <a:xfrm>
          <a:off x="4591050" y="2817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71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72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73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59</xdr:row>
      <xdr:rowOff>409575</xdr:rowOff>
    </xdr:from>
    <xdr:to>
      <xdr:col>6</xdr:col>
      <xdr:colOff>504825</xdr:colOff>
      <xdr:row>59</xdr:row>
      <xdr:rowOff>409575</xdr:rowOff>
    </xdr:to>
    <xdr:sp macro="" textlink="">
      <xdr:nvSpPr>
        <xdr:cNvPr id="74" name="Line 15"/>
        <xdr:cNvSpPr>
          <a:spLocks noChangeShapeType="1"/>
        </xdr:cNvSpPr>
      </xdr:nvSpPr>
      <xdr:spPr bwMode="auto">
        <a:xfrm>
          <a:off x="4591050" y="3899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75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34</xdr:row>
      <xdr:rowOff>409575</xdr:rowOff>
    </xdr:from>
    <xdr:to>
      <xdr:col>6</xdr:col>
      <xdr:colOff>504825</xdr:colOff>
      <xdr:row>34</xdr:row>
      <xdr:rowOff>409575</xdr:rowOff>
    </xdr:to>
    <xdr:sp macro="" textlink="">
      <xdr:nvSpPr>
        <xdr:cNvPr id="76" name="Line 15"/>
        <xdr:cNvSpPr>
          <a:spLocks noChangeShapeType="1"/>
        </xdr:cNvSpPr>
      </xdr:nvSpPr>
      <xdr:spPr bwMode="auto">
        <a:xfrm>
          <a:off x="4591050" y="2208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77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78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79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80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81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82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</xdr:row>
      <xdr:rowOff>409575</xdr:rowOff>
    </xdr:from>
    <xdr:to>
      <xdr:col>6</xdr:col>
      <xdr:colOff>504825</xdr:colOff>
      <xdr:row>8</xdr:row>
      <xdr:rowOff>409575</xdr:rowOff>
    </xdr:to>
    <xdr:sp macro="" textlink="">
      <xdr:nvSpPr>
        <xdr:cNvPr id="83" name="Line 15"/>
        <xdr:cNvSpPr>
          <a:spLocks noChangeShapeType="1"/>
        </xdr:cNvSpPr>
      </xdr:nvSpPr>
      <xdr:spPr bwMode="auto">
        <a:xfrm>
          <a:off x="4591050" y="450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84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85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</xdr:row>
      <xdr:rowOff>409575</xdr:rowOff>
    </xdr:from>
    <xdr:to>
      <xdr:col>6</xdr:col>
      <xdr:colOff>504825</xdr:colOff>
      <xdr:row>21</xdr:row>
      <xdr:rowOff>409575</xdr:rowOff>
    </xdr:to>
    <xdr:sp macro="" textlink="">
      <xdr:nvSpPr>
        <xdr:cNvPr id="86" name="Line 15"/>
        <xdr:cNvSpPr>
          <a:spLocks noChangeShapeType="1"/>
        </xdr:cNvSpPr>
      </xdr:nvSpPr>
      <xdr:spPr bwMode="auto">
        <a:xfrm>
          <a:off x="4591050" y="13296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</xdr:row>
      <xdr:rowOff>409575</xdr:rowOff>
    </xdr:from>
    <xdr:to>
      <xdr:col>6</xdr:col>
      <xdr:colOff>504825</xdr:colOff>
      <xdr:row>27</xdr:row>
      <xdr:rowOff>409575</xdr:rowOff>
    </xdr:to>
    <xdr:sp macro="" textlink="">
      <xdr:nvSpPr>
        <xdr:cNvPr id="87" name="Line 15"/>
        <xdr:cNvSpPr>
          <a:spLocks noChangeShapeType="1"/>
        </xdr:cNvSpPr>
      </xdr:nvSpPr>
      <xdr:spPr bwMode="auto">
        <a:xfrm>
          <a:off x="4591050" y="1735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88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34</xdr:row>
      <xdr:rowOff>409575</xdr:rowOff>
    </xdr:from>
    <xdr:to>
      <xdr:col>6</xdr:col>
      <xdr:colOff>504825</xdr:colOff>
      <xdr:row>34</xdr:row>
      <xdr:rowOff>409575</xdr:rowOff>
    </xdr:to>
    <xdr:sp macro="" textlink="">
      <xdr:nvSpPr>
        <xdr:cNvPr id="89" name="Line 15"/>
        <xdr:cNvSpPr>
          <a:spLocks noChangeShapeType="1"/>
        </xdr:cNvSpPr>
      </xdr:nvSpPr>
      <xdr:spPr bwMode="auto">
        <a:xfrm>
          <a:off x="4591050" y="2208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90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91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92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93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94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95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43</xdr:row>
      <xdr:rowOff>409575</xdr:rowOff>
    </xdr:from>
    <xdr:to>
      <xdr:col>6</xdr:col>
      <xdr:colOff>504825</xdr:colOff>
      <xdr:row>43</xdr:row>
      <xdr:rowOff>409575</xdr:rowOff>
    </xdr:to>
    <xdr:sp macro="" textlink="">
      <xdr:nvSpPr>
        <xdr:cNvPr id="96" name="Line 15"/>
        <xdr:cNvSpPr>
          <a:spLocks noChangeShapeType="1"/>
        </xdr:cNvSpPr>
      </xdr:nvSpPr>
      <xdr:spPr bwMode="auto">
        <a:xfrm>
          <a:off x="4591050" y="2817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97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98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99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59</xdr:row>
      <xdr:rowOff>409575</xdr:rowOff>
    </xdr:from>
    <xdr:to>
      <xdr:col>6</xdr:col>
      <xdr:colOff>504825</xdr:colOff>
      <xdr:row>59</xdr:row>
      <xdr:rowOff>409575</xdr:rowOff>
    </xdr:to>
    <xdr:sp macro="" textlink="">
      <xdr:nvSpPr>
        <xdr:cNvPr id="100" name="Line 15"/>
        <xdr:cNvSpPr>
          <a:spLocks noChangeShapeType="1"/>
        </xdr:cNvSpPr>
      </xdr:nvSpPr>
      <xdr:spPr bwMode="auto">
        <a:xfrm>
          <a:off x="4591050" y="3899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101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76</xdr:row>
      <xdr:rowOff>409575</xdr:rowOff>
    </xdr:from>
    <xdr:to>
      <xdr:col>6</xdr:col>
      <xdr:colOff>285750</xdr:colOff>
      <xdr:row>76</xdr:row>
      <xdr:rowOff>409575</xdr:rowOff>
    </xdr:to>
    <xdr:sp macro="" textlink="">
      <xdr:nvSpPr>
        <xdr:cNvPr id="102" name="Line 15"/>
        <xdr:cNvSpPr>
          <a:spLocks noChangeShapeType="1"/>
        </xdr:cNvSpPr>
      </xdr:nvSpPr>
      <xdr:spPr bwMode="auto">
        <a:xfrm>
          <a:off x="4371975" y="5049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85</xdr:row>
      <xdr:rowOff>409575</xdr:rowOff>
    </xdr:from>
    <xdr:to>
      <xdr:col>6</xdr:col>
      <xdr:colOff>504825</xdr:colOff>
      <xdr:row>85</xdr:row>
      <xdr:rowOff>409575</xdr:rowOff>
    </xdr:to>
    <xdr:sp macro="" textlink="">
      <xdr:nvSpPr>
        <xdr:cNvPr id="103" name="Line 15"/>
        <xdr:cNvSpPr>
          <a:spLocks noChangeShapeType="1"/>
        </xdr:cNvSpPr>
      </xdr:nvSpPr>
      <xdr:spPr bwMode="auto">
        <a:xfrm>
          <a:off x="4591050" y="5657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04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05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06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92</xdr:row>
      <xdr:rowOff>0</xdr:rowOff>
    </xdr:from>
    <xdr:to>
      <xdr:col>6</xdr:col>
      <xdr:colOff>504825</xdr:colOff>
      <xdr:row>92</xdr:row>
      <xdr:rowOff>0</xdr:rowOff>
    </xdr:to>
    <xdr:sp macro="" textlink="">
      <xdr:nvSpPr>
        <xdr:cNvPr id="107" name="Line 15"/>
        <xdr:cNvSpPr>
          <a:spLocks noChangeShapeType="1"/>
        </xdr:cNvSpPr>
      </xdr:nvSpPr>
      <xdr:spPr bwMode="auto">
        <a:xfrm>
          <a:off x="4591050" y="6090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92</xdr:row>
      <xdr:rowOff>0</xdr:rowOff>
    </xdr:from>
    <xdr:to>
      <xdr:col>6</xdr:col>
      <xdr:colOff>504825</xdr:colOff>
      <xdr:row>92</xdr:row>
      <xdr:rowOff>0</xdr:rowOff>
    </xdr:to>
    <xdr:sp macro="" textlink="">
      <xdr:nvSpPr>
        <xdr:cNvPr id="108" name="Line 15"/>
        <xdr:cNvSpPr>
          <a:spLocks noChangeShapeType="1"/>
        </xdr:cNvSpPr>
      </xdr:nvSpPr>
      <xdr:spPr bwMode="auto">
        <a:xfrm>
          <a:off x="4591050" y="6090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99</xdr:row>
      <xdr:rowOff>409575</xdr:rowOff>
    </xdr:from>
    <xdr:to>
      <xdr:col>6</xdr:col>
      <xdr:colOff>504825</xdr:colOff>
      <xdr:row>99</xdr:row>
      <xdr:rowOff>409575</xdr:rowOff>
    </xdr:to>
    <xdr:sp macro="" textlink="">
      <xdr:nvSpPr>
        <xdr:cNvPr id="109" name="Line 15"/>
        <xdr:cNvSpPr>
          <a:spLocks noChangeShapeType="1"/>
        </xdr:cNvSpPr>
      </xdr:nvSpPr>
      <xdr:spPr bwMode="auto">
        <a:xfrm>
          <a:off x="4591050" y="6604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10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11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12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13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14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15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120</xdr:row>
      <xdr:rowOff>409575</xdr:rowOff>
    </xdr:from>
    <xdr:to>
      <xdr:col>6</xdr:col>
      <xdr:colOff>504825</xdr:colOff>
      <xdr:row>120</xdr:row>
      <xdr:rowOff>409575</xdr:rowOff>
    </xdr:to>
    <xdr:sp macro="" textlink="">
      <xdr:nvSpPr>
        <xdr:cNvPr id="116" name="Line 15"/>
        <xdr:cNvSpPr>
          <a:spLocks noChangeShapeType="1"/>
        </xdr:cNvSpPr>
      </xdr:nvSpPr>
      <xdr:spPr bwMode="auto">
        <a:xfrm>
          <a:off x="4591050" y="8024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146</xdr:row>
      <xdr:rowOff>409575</xdr:rowOff>
    </xdr:from>
    <xdr:to>
      <xdr:col>6</xdr:col>
      <xdr:colOff>504825</xdr:colOff>
      <xdr:row>146</xdr:row>
      <xdr:rowOff>409575</xdr:rowOff>
    </xdr:to>
    <xdr:sp macro="" textlink="">
      <xdr:nvSpPr>
        <xdr:cNvPr id="117" name="Line 15"/>
        <xdr:cNvSpPr>
          <a:spLocks noChangeShapeType="1"/>
        </xdr:cNvSpPr>
      </xdr:nvSpPr>
      <xdr:spPr bwMode="auto">
        <a:xfrm>
          <a:off x="4591050" y="97831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150</xdr:row>
      <xdr:rowOff>409575</xdr:rowOff>
    </xdr:from>
    <xdr:to>
      <xdr:col>6</xdr:col>
      <xdr:colOff>504825</xdr:colOff>
      <xdr:row>150</xdr:row>
      <xdr:rowOff>409575</xdr:rowOff>
    </xdr:to>
    <xdr:sp macro="" textlink="">
      <xdr:nvSpPr>
        <xdr:cNvPr id="118" name="Line 15"/>
        <xdr:cNvSpPr>
          <a:spLocks noChangeShapeType="1"/>
        </xdr:cNvSpPr>
      </xdr:nvSpPr>
      <xdr:spPr bwMode="auto">
        <a:xfrm>
          <a:off x="4591050" y="10053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150</xdr:row>
      <xdr:rowOff>409575</xdr:rowOff>
    </xdr:from>
    <xdr:to>
      <xdr:col>6</xdr:col>
      <xdr:colOff>504825</xdr:colOff>
      <xdr:row>150</xdr:row>
      <xdr:rowOff>409575</xdr:rowOff>
    </xdr:to>
    <xdr:sp macro="" textlink="">
      <xdr:nvSpPr>
        <xdr:cNvPr id="119" name="Line 15"/>
        <xdr:cNvSpPr>
          <a:spLocks noChangeShapeType="1"/>
        </xdr:cNvSpPr>
      </xdr:nvSpPr>
      <xdr:spPr bwMode="auto">
        <a:xfrm>
          <a:off x="4591050" y="10053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150</xdr:row>
      <xdr:rowOff>409575</xdr:rowOff>
    </xdr:from>
    <xdr:to>
      <xdr:col>6</xdr:col>
      <xdr:colOff>504825</xdr:colOff>
      <xdr:row>150</xdr:row>
      <xdr:rowOff>409575</xdr:rowOff>
    </xdr:to>
    <xdr:sp macro="" textlink="">
      <xdr:nvSpPr>
        <xdr:cNvPr id="120" name="Line 15"/>
        <xdr:cNvSpPr>
          <a:spLocks noChangeShapeType="1"/>
        </xdr:cNvSpPr>
      </xdr:nvSpPr>
      <xdr:spPr bwMode="auto">
        <a:xfrm>
          <a:off x="4591050" y="1005363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133</xdr:row>
      <xdr:rowOff>409575</xdr:rowOff>
    </xdr:from>
    <xdr:to>
      <xdr:col>6</xdr:col>
      <xdr:colOff>504825</xdr:colOff>
      <xdr:row>133</xdr:row>
      <xdr:rowOff>409575</xdr:rowOff>
    </xdr:to>
    <xdr:sp macro="" textlink="">
      <xdr:nvSpPr>
        <xdr:cNvPr id="121" name="Line 15"/>
        <xdr:cNvSpPr>
          <a:spLocks noChangeShapeType="1"/>
        </xdr:cNvSpPr>
      </xdr:nvSpPr>
      <xdr:spPr bwMode="auto">
        <a:xfrm>
          <a:off x="4591050" y="8903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122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123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124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147</xdr:row>
      <xdr:rowOff>409575</xdr:rowOff>
    </xdr:from>
    <xdr:to>
      <xdr:col>6</xdr:col>
      <xdr:colOff>504825</xdr:colOff>
      <xdr:row>147</xdr:row>
      <xdr:rowOff>409575</xdr:rowOff>
    </xdr:to>
    <xdr:sp macro="" textlink="">
      <xdr:nvSpPr>
        <xdr:cNvPr id="125" name="Line 15"/>
        <xdr:cNvSpPr>
          <a:spLocks noChangeShapeType="1"/>
        </xdr:cNvSpPr>
      </xdr:nvSpPr>
      <xdr:spPr bwMode="auto">
        <a:xfrm>
          <a:off x="4591050" y="9850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162</xdr:row>
      <xdr:rowOff>409575</xdr:rowOff>
    </xdr:from>
    <xdr:to>
      <xdr:col>6</xdr:col>
      <xdr:colOff>504825</xdr:colOff>
      <xdr:row>162</xdr:row>
      <xdr:rowOff>409575</xdr:rowOff>
    </xdr:to>
    <xdr:sp macro="" textlink="">
      <xdr:nvSpPr>
        <xdr:cNvPr id="126" name="Line 15"/>
        <xdr:cNvSpPr>
          <a:spLocks noChangeShapeType="1"/>
        </xdr:cNvSpPr>
      </xdr:nvSpPr>
      <xdr:spPr bwMode="auto">
        <a:xfrm>
          <a:off x="4591050" y="10865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27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28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29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162</xdr:row>
      <xdr:rowOff>409575</xdr:rowOff>
    </xdr:from>
    <xdr:to>
      <xdr:col>6</xdr:col>
      <xdr:colOff>504825</xdr:colOff>
      <xdr:row>162</xdr:row>
      <xdr:rowOff>409575</xdr:rowOff>
    </xdr:to>
    <xdr:sp macro="" textlink="">
      <xdr:nvSpPr>
        <xdr:cNvPr id="130" name="Line 15"/>
        <xdr:cNvSpPr>
          <a:spLocks noChangeShapeType="1"/>
        </xdr:cNvSpPr>
      </xdr:nvSpPr>
      <xdr:spPr bwMode="auto">
        <a:xfrm>
          <a:off x="4591050" y="10865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31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32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133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147</xdr:row>
      <xdr:rowOff>409575</xdr:rowOff>
    </xdr:from>
    <xdr:to>
      <xdr:col>6</xdr:col>
      <xdr:colOff>504825</xdr:colOff>
      <xdr:row>147</xdr:row>
      <xdr:rowOff>409575</xdr:rowOff>
    </xdr:to>
    <xdr:sp macro="" textlink="">
      <xdr:nvSpPr>
        <xdr:cNvPr id="134" name="Line 15"/>
        <xdr:cNvSpPr>
          <a:spLocks noChangeShapeType="1"/>
        </xdr:cNvSpPr>
      </xdr:nvSpPr>
      <xdr:spPr bwMode="auto">
        <a:xfrm>
          <a:off x="4591050" y="9850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409575</xdr:rowOff>
    </xdr:from>
    <xdr:to>
      <xdr:col>6</xdr:col>
      <xdr:colOff>504825</xdr:colOff>
      <xdr:row>178</xdr:row>
      <xdr:rowOff>409575</xdr:rowOff>
    </xdr:to>
    <xdr:sp macro="" textlink="">
      <xdr:nvSpPr>
        <xdr:cNvPr id="135" name="Line 15"/>
        <xdr:cNvSpPr>
          <a:spLocks noChangeShapeType="1"/>
        </xdr:cNvSpPr>
      </xdr:nvSpPr>
      <xdr:spPr bwMode="auto">
        <a:xfrm>
          <a:off x="4591050" y="11947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0</xdr:rowOff>
    </xdr:from>
    <xdr:to>
      <xdr:col>6</xdr:col>
      <xdr:colOff>504825</xdr:colOff>
      <xdr:row>178</xdr:row>
      <xdr:rowOff>0</xdr:rowOff>
    </xdr:to>
    <xdr:sp macro="" textlink="">
      <xdr:nvSpPr>
        <xdr:cNvPr id="136" name="Line 15"/>
        <xdr:cNvSpPr>
          <a:spLocks noChangeShapeType="1"/>
        </xdr:cNvSpPr>
      </xdr:nvSpPr>
      <xdr:spPr bwMode="auto">
        <a:xfrm>
          <a:off x="4591050" y="11906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191</xdr:row>
      <xdr:rowOff>409575</xdr:rowOff>
    </xdr:from>
    <xdr:to>
      <xdr:col>6</xdr:col>
      <xdr:colOff>504825</xdr:colOff>
      <xdr:row>191</xdr:row>
      <xdr:rowOff>409575</xdr:rowOff>
    </xdr:to>
    <xdr:sp macro="" textlink="">
      <xdr:nvSpPr>
        <xdr:cNvPr id="137" name="Line 15"/>
        <xdr:cNvSpPr>
          <a:spLocks noChangeShapeType="1"/>
        </xdr:cNvSpPr>
      </xdr:nvSpPr>
      <xdr:spPr bwMode="auto">
        <a:xfrm>
          <a:off x="4591050" y="1282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138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139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140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141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142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143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44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45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46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147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148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49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50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151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152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153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54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55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56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157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158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59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60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161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162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229</xdr:row>
      <xdr:rowOff>409575</xdr:rowOff>
    </xdr:from>
    <xdr:to>
      <xdr:col>6</xdr:col>
      <xdr:colOff>504825</xdr:colOff>
      <xdr:row>229</xdr:row>
      <xdr:rowOff>409575</xdr:rowOff>
    </xdr:to>
    <xdr:sp macro="" textlink="">
      <xdr:nvSpPr>
        <xdr:cNvPr id="163" name="Line 15"/>
        <xdr:cNvSpPr>
          <a:spLocks noChangeShapeType="1"/>
        </xdr:cNvSpPr>
      </xdr:nvSpPr>
      <xdr:spPr bwMode="auto">
        <a:xfrm>
          <a:off x="4591050" y="1539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240</xdr:row>
      <xdr:rowOff>409575</xdr:rowOff>
    </xdr:from>
    <xdr:to>
      <xdr:col>6</xdr:col>
      <xdr:colOff>504825</xdr:colOff>
      <xdr:row>240</xdr:row>
      <xdr:rowOff>409575</xdr:rowOff>
    </xdr:to>
    <xdr:sp macro="" textlink="">
      <xdr:nvSpPr>
        <xdr:cNvPr id="164" name="Line 15"/>
        <xdr:cNvSpPr>
          <a:spLocks noChangeShapeType="1"/>
        </xdr:cNvSpPr>
      </xdr:nvSpPr>
      <xdr:spPr bwMode="auto">
        <a:xfrm>
          <a:off x="4591050" y="16140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248</xdr:row>
      <xdr:rowOff>409575</xdr:rowOff>
    </xdr:from>
    <xdr:to>
      <xdr:col>6</xdr:col>
      <xdr:colOff>504825</xdr:colOff>
      <xdr:row>248</xdr:row>
      <xdr:rowOff>409575</xdr:rowOff>
    </xdr:to>
    <xdr:sp macro="" textlink="">
      <xdr:nvSpPr>
        <xdr:cNvPr id="165" name="Line 15"/>
        <xdr:cNvSpPr>
          <a:spLocks noChangeShapeType="1"/>
        </xdr:cNvSpPr>
      </xdr:nvSpPr>
      <xdr:spPr bwMode="auto">
        <a:xfrm>
          <a:off x="4591050" y="1668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261</xdr:row>
      <xdr:rowOff>409575</xdr:rowOff>
    </xdr:from>
    <xdr:to>
      <xdr:col>6</xdr:col>
      <xdr:colOff>504825</xdr:colOff>
      <xdr:row>261</xdr:row>
      <xdr:rowOff>409575</xdr:rowOff>
    </xdr:to>
    <xdr:sp macro="" textlink="">
      <xdr:nvSpPr>
        <xdr:cNvPr id="166" name="Line 15"/>
        <xdr:cNvSpPr>
          <a:spLocks noChangeShapeType="1"/>
        </xdr:cNvSpPr>
      </xdr:nvSpPr>
      <xdr:spPr bwMode="auto">
        <a:xfrm>
          <a:off x="4591050" y="1756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</xdr:row>
      <xdr:rowOff>409575</xdr:rowOff>
    </xdr:from>
    <xdr:to>
      <xdr:col>6</xdr:col>
      <xdr:colOff>504825</xdr:colOff>
      <xdr:row>8</xdr:row>
      <xdr:rowOff>409575</xdr:rowOff>
    </xdr:to>
    <xdr:sp macro="" textlink="">
      <xdr:nvSpPr>
        <xdr:cNvPr id="167" name="Line 15"/>
        <xdr:cNvSpPr>
          <a:spLocks noChangeShapeType="1"/>
        </xdr:cNvSpPr>
      </xdr:nvSpPr>
      <xdr:spPr bwMode="auto">
        <a:xfrm>
          <a:off x="4591050" y="4505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168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169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409575</xdr:rowOff>
    </xdr:from>
    <xdr:to>
      <xdr:col>6</xdr:col>
      <xdr:colOff>504825</xdr:colOff>
      <xdr:row>14</xdr:row>
      <xdr:rowOff>409575</xdr:rowOff>
    </xdr:to>
    <xdr:sp macro="" textlink="">
      <xdr:nvSpPr>
        <xdr:cNvPr id="170" name="Line 15"/>
        <xdr:cNvSpPr>
          <a:spLocks noChangeShapeType="1"/>
        </xdr:cNvSpPr>
      </xdr:nvSpPr>
      <xdr:spPr bwMode="auto">
        <a:xfrm>
          <a:off x="4591050" y="8562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27</xdr:row>
      <xdr:rowOff>409575</xdr:rowOff>
    </xdr:from>
    <xdr:to>
      <xdr:col>6</xdr:col>
      <xdr:colOff>504825</xdr:colOff>
      <xdr:row>27</xdr:row>
      <xdr:rowOff>409575</xdr:rowOff>
    </xdr:to>
    <xdr:sp macro="" textlink="">
      <xdr:nvSpPr>
        <xdr:cNvPr id="171" name="Line 15"/>
        <xdr:cNvSpPr>
          <a:spLocks noChangeShapeType="1"/>
        </xdr:cNvSpPr>
      </xdr:nvSpPr>
      <xdr:spPr bwMode="auto">
        <a:xfrm>
          <a:off x="4591050" y="17354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172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34</xdr:row>
      <xdr:rowOff>409575</xdr:rowOff>
    </xdr:from>
    <xdr:to>
      <xdr:col>6</xdr:col>
      <xdr:colOff>504825</xdr:colOff>
      <xdr:row>34</xdr:row>
      <xdr:rowOff>409575</xdr:rowOff>
    </xdr:to>
    <xdr:sp macro="" textlink="">
      <xdr:nvSpPr>
        <xdr:cNvPr id="173" name="Line 15"/>
        <xdr:cNvSpPr>
          <a:spLocks noChangeShapeType="1"/>
        </xdr:cNvSpPr>
      </xdr:nvSpPr>
      <xdr:spPr bwMode="auto">
        <a:xfrm>
          <a:off x="4591050" y="22088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174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35</xdr:row>
      <xdr:rowOff>409575</xdr:rowOff>
    </xdr:from>
    <xdr:to>
      <xdr:col>6</xdr:col>
      <xdr:colOff>504825</xdr:colOff>
      <xdr:row>35</xdr:row>
      <xdr:rowOff>409575</xdr:rowOff>
    </xdr:to>
    <xdr:sp macro="" textlink="">
      <xdr:nvSpPr>
        <xdr:cNvPr id="175" name="Line 15"/>
        <xdr:cNvSpPr>
          <a:spLocks noChangeShapeType="1"/>
        </xdr:cNvSpPr>
      </xdr:nvSpPr>
      <xdr:spPr bwMode="auto">
        <a:xfrm>
          <a:off x="4591050" y="22764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176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177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44</xdr:row>
      <xdr:rowOff>0</xdr:rowOff>
    </xdr:from>
    <xdr:to>
      <xdr:col>6</xdr:col>
      <xdr:colOff>504825</xdr:colOff>
      <xdr:row>44</xdr:row>
      <xdr:rowOff>0</xdr:rowOff>
    </xdr:to>
    <xdr:sp macro="" textlink="">
      <xdr:nvSpPr>
        <xdr:cNvPr id="178" name="Line 15"/>
        <xdr:cNvSpPr>
          <a:spLocks noChangeShapeType="1"/>
        </xdr:cNvSpPr>
      </xdr:nvSpPr>
      <xdr:spPr bwMode="auto">
        <a:xfrm>
          <a:off x="4591050" y="28441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409575</xdr:rowOff>
    </xdr:from>
    <xdr:to>
      <xdr:col>6</xdr:col>
      <xdr:colOff>504825</xdr:colOff>
      <xdr:row>42</xdr:row>
      <xdr:rowOff>409575</xdr:rowOff>
    </xdr:to>
    <xdr:sp macro="" textlink="">
      <xdr:nvSpPr>
        <xdr:cNvPr id="179" name="Line 15"/>
        <xdr:cNvSpPr>
          <a:spLocks noChangeShapeType="1"/>
        </xdr:cNvSpPr>
      </xdr:nvSpPr>
      <xdr:spPr bwMode="auto">
        <a:xfrm>
          <a:off x="4591050" y="27498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43</xdr:row>
      <xdr:rowOff>409575</xdr:rowOff>
    </xdr:from>
    <xdr:to>
      <xdr:col>6</xdr:col>
      <xdr:colOff>504825</xdr:colOff>
      <xdr:row>43</xdr:row>
      <xdr:rowOff>409575</xdr:rowOff>
    </xdr:to>
    <xdr:sp macro="" textlink="">
      <xdr:nvSpPr>
        <xdr:cNvPr id="180" name="Line 15"/>
        <xdr:cNvSpPr>
          <a:spLocks noChangeShapeType="1"/>
        </xdr:cNvSpPr>
      </xdr:nvSpPr>
      <xdr:spPr bwMode="auto">
        <a:xfrm>
          <a:off x="4591050" y="28174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181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50</xdr:row>
      <xdr:rowOff>409575</xdr:rowOff>
    </xdr:from>
    <xdr:to>
      <xdr:col>6</xdr:col>
      <xdr:colOff>504825</xdr:colOff>
      <xdr:row>50</xdr:row>
      <xdr:rowOff>409575</xdr:rowOff>
    </xdr:to>
    <xdr:sp macro="" textlink="">
      <xdr:nvSpPr>
        <xdr:cNvPr id="182" name="Line 15"/>
        <xdr:cNvSpPr>
          <a:spLocks noChangeShapeType="1"/>
        </xdr:cNvSpPr>
      </xdr:nvSpPr>
      <xdr:spPr bwMode="auto">
        <a:xfrm>
          <a:off x="4591050" y="32908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183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59</xdr:row>
      <xdr:rowOff>409575</xdr:rowOff>
    </xdr:from>
    <xdr:to>
      <xdr:col>6</xdr:col>
      <xdr:colOff>504825</xdr:colOff>
      <xdr:row>59</xdr:row>
      <xdr:rowOff>409575</xdr:rowOff>
    </xdr:to>
    <xdr:sp macro="" textlink="">
      <xdr:nvSpPr>
        <xdr:cNvPr id="184" name="Line 15"/>
        <xdr:cNvSpPr>
          <a:spLocks noChangeShapeType="1"/>
        </xdr:cNvSpPr>
      </xdr:nvSpPr>
      <xdr:spPr bwMode="auto">
        <a:xfrm>
          <a:off x="4591050" y="38995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60</xdr:row>
      <xdr:rowOff>409575</xdr:rowOff>
    </xdr:from>
    <xdr:to>
      <xdr:col>6</xdr:col>
      <xdr:colOff>504825</xdr:colOff>
      <xdr:row>60</xdr:row>
      <xdr:rowOff>409575</xdr:rowOff>
    </xdr:to>
    <xdr:sp macro="" textlink="">
      <xdr:nvSpPr>
        <xdr:cNvPr id="185" name="Line 15"/>
        <xdr:cNvSpPr>
          <a:spLocks noChangeShapeType="1"/>
        </xdr:cNvSpPr>
      </xdr:nvSpPr>
      <xdr:spPr bwMode="auto">
        <a:xfrm>
          <a:off x="4591050" y="396716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76</xdr:row>
      <xdr:rowOff>409575</xdr:rowOff>
    </xdr:from>
    <xdr:to>
      <xdr:col>6</xdr:col>
      <xdr:colOff>504825</xdr:colOff>
      <xdr:row>76</xdr:row>
      <xdr:rowOff>409575</xdr:rowOff>
    </xdr:to>
    <xdr:sp macro="" textlink="">
      <xdr:nvSpPr>
        <xdr:cNvPr id="186" name="Line 15"/>
        <xdr:cNvSpPr>
          <a:spLocks noChangeShapeType="1"/>
        </xdr:cNvSpPr>
      </xdr:nvSpPr>
      <xdr:spPr bwMode="auto">
        <a:xfrm>
          <a:off x="4591050" y="50492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85</xdr:row>
      <xdr:rowOff>409575</xdr:rowOff>
    </xdr:from>
    <xdr:to>
      <xdr:col>6</xdr:col>
      <xdr:colOff>504825</xdr:colOff>
      <xdr:row>85</xdr:row>
      <xdr:rowOff>409575</xdr:rowOff>
    </xdr:to>
    <xdr:sp macro="" textlink="">
      <xdr:nvSpPr>
        <xdr:cNvPr id="187" name="Line 15"/>
        <xdr:cNvSpPr>
          <a:spLocks noChangeShapeType="1"/>
        </xdr:cNvSpPr>
      </xdr:nvSpPr>
      <xdr:spPr bwMode="auto">
        <a:xfrm>
          <a:off x="4591050" y="56578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88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89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89</xdr:row>
      <xdr:rowOff>409575</xdr:rowOff>
    </xdr:from>
    <xdr:to>
      <xdr:col>6</xdr:col>
      <xdr:colOff>504825</xdr:colOff>
      <xdr:row>89</xdr:row>
      <xdr:rowOff>409575</xdr:rowOff>
    </xdr:to>
    <xdr:sp macro="" textlink="">
      <xdr:nvSpPr>
        <xdr:cNvPr id="190" name="Line 15"/>
        <xdr:cNvSpPr>
          <a:spLocks noChangeShapeType="1"/>
        </xdr:cNvSpPr>
      </xdr:nvSpPr>
      <xdr:spPr bwMode="auto">
        <a:xfrm>
          <a:off x="4591050" y="592836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92</xdr:row>
      <xdr:rowOff>0</xdr:rowOff>
    </xdr:from>
    <xdr:to>
      <xdr:col>6</xdr:col>
      <xdr:colOff>504825</xdr:colOff>
      <xdr:row>92</xdr:row>
      <xdr:rowOff>0</xdr:rowOff>
    </xdr:to>
    <xdr:sp macro="" textlink="">
      <xdr:nvSpPr>
        <xdr:cNvPr id="191" name="Line 15"/>
        <xdr:cNvSpPr>
          <a:spLocks noChangeShapeType="1"/>
        </xdr:cNvSpPr>
      </xdr:nvSpPr>
      <xdr:spPr bwMode="auto">
        <a:xfrm>
          <a:off x="4591050" y="6090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92</xdr:row>
      <xdr:rowOff>0</xdr:rowOff>
    </xdr:from>
    <xdr:to>
      <xdr:col>6</xdr:col>
      <xdr:colOff>504825</xdr:colOff>
      <xdr:row>92</xdr:row>
      <xdr:rowOff>0</xdr:rowOff>
    </xdr:to>
    <xdr:sp macro="" textlink="">
      <xdr:nvSpPr>
        <xdr:cNvPr id="192" name="Line 15"/>
        <xdr:cNvSpPr>
          <a:spLocks noChangeShapeType="1"/>
        </xdr:cNvSpPr>
      </xdr:nvSpPr>
      <xdr:spPr bwMode="auto">
        <a:xfrm>
          <a:off x="4591050" y="60902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99</xdr:row>
      <xdr:rowOff>409575</xdr:rowOff>
    </xdr:from>
    <xdr:to>
      <xdr:col>6</xdr:col>
      <xdr:colOff>504825</xdr:colOff>
      <xdr:row>99</xdr:row>
      <xdr:rowOff>409575</xdr:rowOff>
    </xdr:to>
    <xdr:sp macro="" textlink="">
      <xdr:nvSpPr>
        <xdr:cNvPr id="193" name="Line 15"/>
        <xdr:cNvSpPr>
          <a:spLocks noChangeShapeType="1"/>
        </xdr:cNvSpPr>
      </xdr:nvSpPr>
      <xdr:spPr bwMode="auto">
        <a:xfrm>
          <a:off x="4591050" y="66046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94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95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108</xdr:row>
      <xdr:rowOff>409575</xdr:rowOff>
    </xdr:from>
    <xdr:to>
      <xdr:col>6</xdr:col>
      <xdr:colOff>504825</xdr:colOff>
      <xdr:row>108</xdr:row>
      <xdr:rowOff>409575</xdr:rowOff>
    </xdr:to>
    <xdr:sp macro="" textlink="">
      <xdr:nvSpPr>
        <xdr:cNvPr id="196" name="Line 15"/>
        <xdr:cNvSpPr>
          <a:spLocks noChangeShapeType="1"/>
        </xdr:cNvSpPr>
      </xdr:nvSpPr>
      <xdr:spPr bwMode="auto">
        <a:xfrm>
          <a:off x="4591050" y="72132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97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98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116</xdr:row>
      <xdr:rowOff>409575</xdr:rowOff>
    </xdr:from>
    <xdr:to>
      <xdr:col>6</xdr:col>
      <xdr:colOff>504825</xdr:colOff>
      <xdr:row>116</xdr:row>
      <xdr:rowOff>409575</xdr:rowOff>
    </xdr:to>
    <xdr:sp macro="" textlink="">
      <xdr:nvSpPr>
        <xdr:cNvPr id="199" name="Line 15"/>
        <xdr:cNvSpPr>
          <a:spLocks noChangeShapeType="1"/>
        </xdr:cNvSpPr>
      </xdr:nvSpPr>
      <xdr:spPr bwMode="auto">
        <a:xfrm>
          <a:off x="4591050" y="7754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120</xdr:row>
      <xdr:rowOff>409575</xdr:rowOff>
    </xdr:from>
    <xdr:to>
      <xdr:col>6</xdr:col>
      <xdr:colOff>504825</xdr:colOff>
      <xdr:row>120</xdr:row>
      <xdr:rowOff>409575</xdr:rowOff>
    </xdr:to>
    <xdr:sp macro="" textlink="">
      <xdr:nvSpPr>
        <xdr:cNvPr id="200" name="Line 15"/>
        <xdr:cNvSpPr>
          <a:spLocks noChangeShapeType="1"/>
        </xdr:cNvSpPr>
      </xdr:nvSpPr>
      <xdr:spPr bwMode="auto">
        <a:xfrm>
          <a:off x="4591050" y="80248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133</xdr:row>
      <xdr:rowOff>409575</xdr:rowOff>
    </xdr:from>
    <xdr:to>
      <xdr:col>6</xdr:col>
      <xdr:colOff>504825</xdr:colOff>
      <xdr:row>133</xdr:row>
      <xdr:rowOff>409575</xdr:rowOff>
    </xdr:to>
    <xdr:sp macro="" textlink="">
      <xdr:nvSpPr>
        <xdr:cNvPr id="201" name="Line 15"/>
        <xdr:cNvSpPr>
          <a:spLocks noChangeShapeType="1"/>
        </xdr:cNvSpPr>
      </xdr:nvSpPr>
      <xdr:spPr bwMode="auto">
        <a:xfrm>
          <a:off x="4591050" y="8903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202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203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137</xdr:row>
      <xdr:rowOff>409575</xdr:rowOff>
    </xdr:from>
    <xdr:to>
      <xdr:col>6</xdr:col>
      <xdr:colOff>504825</xdr:colOff>
      <xdr:row>137</xdr:row>
      <xdr:rowOff>409575</xdr:rowOff>
    </xdr:to>
    <xdr:sp macro="" textlink="">
      <xdr:nvSpPr>
        <xdr:cNvPr id="204" name="Line 15"/>
        <xdr:cNvSpPr>
          <a:spLocks noChangeShapeType="1"/>
        </xdr:cNvSpPr>
      </xdr:nvSpPr>
      <xdr:spPr bwMode="auto">
        <a:xfrm>
          <a:off x="4591050" y="917448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147</xdr:row>
      <xdr:rowOff>409575</xdr:rowOff>
    </xdr:from>
    <xdr:to>
      <xdr:col>6</xdr:col>
      <xdr:colOff>504825</xdr:colOff>
      <xdr:row>147</xdr:row>
      <xdr:rowOff>409575</xdr:rowOff>
    </xdr:to>
    <xdr:sp macro="" textlink="">
      <xdr:nvSpPr>
        <xdr:cNvPr id="205" name="Line 15"/>
        <xdr:cNvSpPr>
          <a:spLocks noChangeShapeType="1"/>
        </xdr:cNvSpPr>
      </xdr:nvSpPr>
      <xdr:spPr bwMode="auto">
        <a:xfrm>
          <a:off x="4591050" y="98507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162</xdr:row>
      <xdr:rowOff>409575</xdr:rowOff>
    </xdr:from>
    <xdr:to>
      <xdr:col>6</xdr:col>
      <xdr:colOff>504825</xdr:colOff>
      <xdr:row>162</xdr:row>
      <xdr:rowOff>409575</xdr:rowOff>
    </xdr:to>
    <xdr:sp macro="" textlink="">
      <xdr:nvSpPr>
        <xdr:cNvPr id="206" name="Line 15"/>
        <xdr:cNvSpPr>
          <a:spLocks noChangeShapeType="1"/>
        </xdr:cNvSpPr>
      </xdr:nvSpPr>
      <xdr:spPr bwMode="auto">
        <a:xfrm>
          <a:off x="4591050" y="1086516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207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208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167</xdr:row>
      <xdr:rowOff>409575</xdr:rowOff>
    </xdr:from>
    <xdr:to>
      <xdr:col>6</xdr:col>
      <xdr:colOff>504825</xdr:colOff>
      <xdr:row>167</xdr:row>
      <xdr:rowOff>409575</xdr:rowOff>
    </xdr:to>
    <xdr:sp macro="" textlink="">
      <xdr:nvSpPr>
        <xdr:cNvPr id="209" name="Line 15"/>
        <xdr:cNvSpPr>
          <a:spLocks noChangeShapeType="1"/>
        </xdr:cNvSpPr>
      </xdr:nvSpPr>
      <xdr:spPr bwMode="auto">
        <a:xfrm>
          <a:off x="4591050" y="112033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409575</xdr:rowOff>
    </xdr:from>
    <xdr:to>
      <xdr:col>6</xdr:col>
      <xdr:colOff>504825</xdr:colOff>
      <xdr:row>178</xdr:row>
      <xdr:rowOff>409575</xdr:rowOff>
    </xdr:to>
    <xdr:sp macro="" textlink="">
      <xdr:nvSpPr>
        <xdr:cNvPr id="210" name="Line 15"/>
        <xdr:cNvSpPr>
          <a:spLocks noChangeShapeType="1"/>
        </xdr:cNvSpPr>
      </xdr:nvSpPr>
      <xdr:spPr bwMode="auto">
        <a:xfrm>
          <a:off x="4591050" y="119472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178</xdr:row>
      <xdr:rowOff>0</xdr:rowOff>
    </xdr:from>
    <xdr:to>
      <xdr:col>6</xdr:col>
      <xdr:colOff>504825</xdr:colOff>
      <xdr:row>178</xdr:row>
      <xdr:rowOff>0</xdr:rowOff>
    </xdr:to>
    <xdr:sp macro="" textlink="">
      <xdr:nvSpPr>
        <xdr:cNvPr id="211" name="Line 15"/>
        <xdr:cNvSpPr>
          <a:spLocks noChangeShapeType="1"/>
        </xdr:cNvSpPr>
      </xdr:nvSpPr>
      <xdr:spPr bwMode="auto">
        <a:xfrm>
          <a:off x="4591050" y="119062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184</xdr:row>
      <xdr:rowOff>409575</xdr:rowOff>
    </xdr:from>
    <xdr:to>
      <xdr:col>6</xdr:col>
      <xdr:colOff>504825</xdr:colOff>
      <xdr:row>184</xdr:row>
      <xdr:rowOff>409575</xdr:rowOff>
    </xdr:to>
    <xdr:sp macro="" textlink="">
      <xdr:nvSpPr>
        <xdr:cNvPr id="212" name="Line 15"/>
        <xdr:cNvSpPr>
          <a:spLocks noChangeShapeType="1"/>
        </xdr:cNvSpPr>
      </xdr:nvSpPr>
      <xdr:spPr bwMode="auto">
        <a:xfrm>
          <a:off x="4591050" y="1235297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191</xdr:row>
      <xdr:rowOff>409575</xdr:rowOff>
    </xdr:from>
    <xdr:to>
      <xdr:col>6</xdr:col>
      <xdr:colOff>504825</xdr:colOff>
      <xdr:row>191</xdr:row>
      <xdr:rowOff>409575</xdr:rowOff>
    </xdr:to>
    <xdr:sp macro="" textlink="">
      <xdr:nvSpPr>
        <xdr:cNvPr id="213" name="Line 15"/>
        <xdr:cNvSpPr>
          <a:spLocks noChangeShapeType="1"/>
        </xdr:cNvSpPr>
      </xdr:nvSpPr>
      <xdr:spPr bwMode="auto">
        <a:xfrm>
          <a:off x="4591050" y="128263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214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215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195</xdr:row>
      <xdr:rowOff>409575</xdr:rowOff>
    </xdr:from>
    <xdr:to>
      <xdr:col>6</xdr:col>
      <xdr:colOff>504825</xdr:colOff>
      <xdr:row>195</xdr:row>
      <xdr:rowOff>409575</xdr:rowOff>
    </xdr:to>
    <xdr:sp macro="" textlink="">
      <xdr:nvSpPr>
        <xdr:cNvPr id="216" name="Line 15"/>
        <xdr:cNvSpPr>
          <a:spLocks noChangeShapeType="1"/>
        </xdr:cNvSpPr>
      </xdr:nvSpPr>
      <xdr:spPr bwMode="auto">
        <a:xfrm>
          <a:off x="4591050" y="130968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17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18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219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220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221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219</xdr:row>
      <xdr:rowOff>409575</xdr:rowOff>
    </xdr:from>
    <xdr:to>
      <xdr:col>6</xdr:col>
      <xdr:colOff>504825</xdr:colOff>
      <xdr:row>219</xdr:row>
      <xdr:rowOff>409575</xdr:rowOff>
    </xdr:to>
    <xdr:sp macro="" textlink="">
      <xdr:nvSpPr>
        <xdr:cNvPr id="222" name="Line 15"/>
        <xdr:cNvSpPr>
          <a:spLocks noChangeShapeType="1"/>
        </xdr:cNvSpPr>
      </xdr:nvSpPr>
      <xdr:spPr bwMode="auto">
        <a:xfrm>
          <a:off x="4591050" y="147199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214</xdr:row>
      <xdr:rowOff>409575</xdr:rowOff>
    </xdr:from>
    <xdr:to>
      <xdr:col>6</xdr:col>
      <xdr:colOff>504825</xdr:colOff>
      <xdr:row>214</xdr:row>
      <xdr:rowOff>409575</xdr:rowOff>
    </xdr:to>
    <xdr:sp macro="" textlink="">
      <xdr:nvSpPr>
        <xdr:cNvPr id="223" name="Line 15"/>
        <xdr:cNvSpPr>
          <a:spLocks noChangeShapeType="1"/>
        </xdr:cNvSpPr>
      </xdr:nvSpPr>
      <xdr:spPr bwMode="auto">
        <a:xfrm>
          <a:off x="4591050" y="1438179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224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225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226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227</xdr:row>
      <xdr:rowOff>409575</xdr:rowOff>
    </xdr:from>
    <xdr:to>
      <xdr:col>6</xdr:col>
      <xdr:colOff>504825</xdr:colOff>
      <xdr:row>227</xdr:row>
      <xdr:rowOff>409575</xdr:rowOff>
    </xdr:to>
    <xdr:sp macro="" textlink="">
      <xdr:nvSpPr>
        <xdr:cNvPr id="227" name="Line 15"/>
        <xdr:cNvSpPr>
          <a:spLocks noChangeShapeType="1"/>
        </xdr:cNvSpPr>
      </xdr:nvSpPr>
      <xdr:spPr bwMode="auto">
        <a:xfrm>
          <a:off x="4591050" y="152609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223</xdr:row>
      <xdr:rowOff>409575</xdr:rowOff>
    </xdr:from>
    <xdr:to>
      <xdr:col>6</xdr:col>
      <xdr:colOff>504825</xdr:colOff>
      <xdr:row>223</xdr:row>
      <xdr:rowOff>409575</xdr:rowOff>
    </xdr:to>
    <xdr:sp macro="" textlink="">
      <xdr:nvSpPr>
        <xdr:cNvPr id="228" name="Line 15"/>
        <xdr:cNvSpPr>
          <a:spLocks noChangeShapeType="1"/>
        </xdr:cNvSpPr>
      </xdr:nvSpPr>
      <xdr:spPr bwMode="auto">
        <a:xfrm>
          <a:off x="4591050" y="1499044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229</xdr:row>
      <xdr:rowOff>409575</xdr:rowOff>
    </xdr:from>
    <xdr:to>
      <xdr:col>6</xdr:col>
      <xdr:colOff>504825</xdr:colOff>
      <xdr:row>229</xdr:row>
      <xdr:rowOff>409575</xdr:rowOff>
    </xdr:to>
    <xdr:sp macro="" textlink="">
      <xdr:nvSpPr>
        <xdr:cNvPr id="229" name="Line 15"/>
        <xdr:cNvSpPr>
          <a:spLocks noChangeShapeType="1"/>
        </xdr:cNvSpPr>
      </xdr:nvSpPr>
      <xdr:spPr bwMode="auto">
        <a:xfrm>
          <a:off x="4591050" y="15396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240</xdr:row>
      <xdr:rowOff>409575</xdr:rowOff>
    </xdr:from>
    <xdr:to>
      <xdr:col>6</xdr:col>
      <xdr:colOff>504825</xdr:colOff>
      <xdr:row>240</xdr:row>
      <xdr:rowOff>409575</xdr:rowOff>
    </xdr:to>
    <xdr:sp macro="" textlink="">
      <xdr:nvSpPr>
        <xdr:cNvPr id="230" name="Line 15"/>
        <xdr:cNvSpPr>
          <a:spLocks noChangeShapeType="1"/>
        </xdr:cNvSpPr>
      </xdr:nvSpPr>
      <xdr:spPr bwMode="auto">
        <a:xfrm>
          <a:off x="4591050" y="161401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248</xdr:row>
      <xdr:rowOff>409575</xdr:rowOff>
    </xdr:from>
    <xdr:to>
      <xdr:col>6</xdr:col>
      <xdr:colOff>504825</xdr:colOff>
      <xdr:row>248</xdr:row>
      <xdr:rowOff>409575</xdr:rowOff>
    </xdr:to>
    <xdr:sp macro="" textlink="">
      <xdr:nvSpPr>
        <xdr:cNvPr id="231" name="Line 15"/>
        <xdr:cNvSpPr>
          <a:spLocks noChangeShapeType="1"/>
        </xdr:cNvSpPr>
      </xdr:nvSpPr>
      <xdr:spPr bwMode="auto">
        <a:xfrm>
          <a:off x="4591050" y="166811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259</xdr:row>
      <xdr:rowOff>409575</xdr:rowOff>
    </xdr:from>
    <xdr:to>
      <xdr:col>6</xdr:col>
      <xdr:colOff>285750</xdr:colOff>
      <xdr:row>259</xdr:row>
      <xdr:rowOff>409575</xdr:rowOff>
    </xdr:to>
    <xdr:sp macro="" textlink="">
      <xdr:nvSpPr>
        <xdr:cNvPr id="232" name="Line 15"/>
        <xdr:cNvSpPr>
          <a:spLocks noChangeShapeType="1"/>
        </xdr:cNvSpPr>
      </xdr:nvSpPr>
      <xdr:spPr bwMode="auto">
        <a:xfrm>
          <a:off x="4371975" y="1742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285750</xdr:colOff>
      <xdr:row>261</xdr:row>
      <xdr:rowOff>409575</xdr:rowOff>
    </xdr:from>
    <xdr:to>
      <xdr:col>6</xdr:col>
      <xdr:colOff>285750</xdr:colOff>
      <xdr:row>261</xdr:row>
      <xdr:rowOff>409575</xdr:rowOff>
    </xdr:to>
    <xdr:sp macro="" textlink="">
      <xdr:nvSpPr>
        <xdr:cNvPr id="233" name="Line 15"/>
        <xdr:cNvSpPr>
          <a:spLocks noChangeShapeType="1"/>
        </xdr:cNvSpPr>
      </xdr:nvSpPr>
      <xdr:spPr bwMode="auto">
        <a:xfrm>
          <a:off x="4371975" y="1756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259</xdr:row>
      <xdr:rowOff>409575</xdr:rowOff>
    </xdr:from>
    <xdr:to>
      <xdr:col>6</xdr:col>
      <xdr:colOff>504825</xdr:colOff>
      <xdr:row>259</xdr:row>
      <xdr:rowOff>409575</xdr:rowOff>
    </xdr:to>
    <xdr:sp macro="" textlink="">
      <xdr:nvSpPr>
        <xdr:cNvPr id="234" name="Line 15"/>
        <xdr:cNvSpPr>
          <a:spLocks noChangeShapeType="1"/>
        </xdr:cNvSpPr>
      </xdr:nvSpPr>
      <xdr:spPr bwMode="auto">
        <a:xfrm>
          <a:off x="4591050" y="174250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261</xdr:row>
      <xdr:rowOff>409575</xdr:rowOff>
    </xdr:from>
    <xdr:to>
      <xdr:col>6</xdr:col>
      <xdr:colOff>504825</xdr:colOff>
      <xdr:row>261</xdr:row>
      <xdr:rowOff>409575</xdr:rowOff>
    </xdr:to>
    <xdr:sp macro="" textlink="">
      <xdr:nvSpPr>
        <xdr:cNvPr id="235" name="Line 15"/>
        <xdr:cNvSpPr>
          <a:spLocks noChangeShapeType="1"/>
        </xdr:cNvSpPr>
      </xdr:nvSpPr>
      <xdr:spPr bwMode="auto">
        <a:xfrm>
          <a:off x="4591050" y="175602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67</xdr:row>
      <xdr:rowOff>409575</xdr:rowOff>
    </xdr:from>
    <xdr:to>
      <xdr:col>6</xdr:col>
      <xdr:colOff>504825</xdr:colOff>
      <xdr:row>67</xdr:row>
      <xdr:rowOff>409575</xdr:rowOff>
    </xdr:to>
    <xdr:sp macro="" textlink="">
      <xdr:nvSpPr>
        <xdr:cNvPr id="236" name="Line 15"/>
        <xdr:cNvSpPr>
          <a:spLocks noChangeShapeType="1"/>
        </xdr:cNvSpPr>
      </xdr:nvSpPr>
      <xdr:spPr bwMode="auto">
        <a:xfrm>
          <a:off x="4591050" y="444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67</xdr:row>
      <xdr:rowOff>409575</xdr:rowOff>
    </xdr:from>
    <xdr:to>
      <xdr:col>6</xdr:col>
      <xdr:colOff>504825</xdr:colOff>
      <xdr:row>67</xdr:row>
      <xdr:rowOff>409575</xdr:rowOff>
    </xdr:to>
    <xdr:sp macro="" textlink="">
      <xdr:nvSpPr>
        <xdr:cNvPr id="237" name="Line 15"/>
        <xdr:cNvSpPr>
          <a:spLocks noChangeShapeType="1"/>
        </xdr:cNvSpPr>
      </xdr:nvSpPr>
      <xdr:spPr bwMode="auto">
        <a:xfrm>
          <a:off x="4591050" y="444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67</xdr:row>
      <xdr:rowOff>409575</xdr:rowOff>
    </xdr:from>
    <xdr:to>
      <xdr:col>6</xdr:col>
      <xdr:colOff>504825</xdr:colOff>
      <xdr:row>67</xdr:row>
      <xdr:rowOff>409575</xdr:rowOff>
    </xdr:to>
    <xdr:sp macro="" textlink="">
      <xdr:nvSpPr>
        <xdr:cNvPr id="238" name="Line 15"/>
        <xdr:cNvSpPr>
          <a:spLocks noChangeShapeType="1"/>
        </xdr:cNvSpPr>
      </xdr:nvSpPr>
      <xdr:spPr bwMode="auto">
        <a:xfrm>
          <a:off x="4591050" y="444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67</xdr:row>
      <xdr:rowOff>409575</xdr:rowOff>
    </xdr:from>
    <xdr:to>
      <xdr:col>6</xdr:col>
      <xdr:colOff>504825</xdr:colOff>
      <xdr:row>67</xdr:row>
      <xdr:rowOff>409575</xdr:rowOff>
    </xdr:to>
    <xdr:sp macro="" textlink="">
      <xdr:nvSpPr>
        <xdr:cNvPr id="239" name="Line 15"/>
        <xdr:cNvSpPr>
          <a:spLocks noChangeShapeType="1"/>
        </xdr:cNvSpPr>
      </xdr:nvSpPr>
      <xdr:spPr bwMode="auto">
        <a:xfrm>
          <a:off x="4591050" y="444055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40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41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42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43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44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45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46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47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48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49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50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51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210</xdr:row>
      <xdr:rowOff>409575</xdr:rowOff>
    </xdr:from>
    <xdr:to>
      <xdr:col>6</xdr:col>
      <xdr:colOff>504825</xdr:colOff>
      <xdr:row>210</xdr:row>
      <xdr:rowOff>409575</xdr:rowOff>
    </xdr:to>
    <xdr:sp macro="" textlink="">
      <xdr:nvSpPr>
        <xdr:cNvPr id="252" name="Line 15"/>
        <xdr:cNvSpPr>
          <a:spLocks noChangeShapeType="1"/>
        </xdr:cNvSpPr>
      </xdr:nvSpPr>
      <xdr:spPr bwMode="auto">
        <a:xfrm>
          <a:off x="4591050" y="141112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53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54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55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199</xdr:row>
      <xdr:rowOff>0</xdr:rowOff>
    </xdr:from>
    <xdr:to>
      <xdr:col>6</xdr:col>
      <xdr:colOff>504825</xdr:colOff>
      <xdr:row>199</xdr:row>
      <xdr:rowOff>0</xdr:rowOff>
    </xdr:to>
    <xdr:sp macro="" textlink="">
      <xdr:nvSpPr>
        <xdr:cNvPr id="256" name="Line 15"/>
        <xdr:cNvSpPr>
          <a:spLocks noChangeShapeType="1"/>
        </xdr:cNvSpPr>
      </xdr:nvSpPr>
      <xdr:spPr bwMode="auto">
        <a:xfrm>
          <a:off x="4591050" y="133264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205</xdr:row>
      <xdr:rowOff>409575</xdr:rowOff>
    </xdr:from>
    <xdr:to>
      <xdr:col>6</xdr:col>
      <xdr:colOff>504825</xdr:colOff>
      <xdr:row>205</xdr:row>
      <xdr:rowOff>409575</xdr:rowOff>
    </xdr:to>
    <xdr:sp macro="" textlink="">
      <xdr:nvSpPr>
        <xdr:cNvPr id="257" name="Line 15"/>
        <xdr:cNvSpPr>
          <a:spLocks noChangeShapeType="1"/>
        </xdr:cNvSpPr>
      </xdr:nvSpPr>
      <xdr:spPr bwMode="auto">
        <a:xfrm>
          <a:off x="4591050" y="137731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72</xdr:row>
      <xdr:rowOff>409575</xdr:rowOff>
    </xdr:from>
    <xdr:to>
      <xdr:col>6</xdr:col>
      <xdr:colOff>504825</xdr:colOff>
      <xdr:row>72</xdr:row>
      <xdr:rowOff>409575</xdr:rowOff>
    </xdr:to>
    <xdr:sp macro="" textlink="">
      <xdr:nvSpPr>
        <xdr:cNvPr id="258" name="Line 15"/>
        <xdr:cNvSpPr>
          <a:spLocks noChangeShapeType="1"/>
        </xdr:cNvSpPr>
      </xdr:nvSpPr>
      <xdr:spPr bwMode="auto">
        <a:xfrm>
          <a:off x="4591050" y="47786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19</xdr:row>
      <xdr:rowOff>409575</xdr:rowOff>
    </xdr:from>
    <xdr:to>
      <xdr:col>6</xdr:col>
      <xdr:colOff>504825</xdr:colOff>
      <xdr:row>19</xdr:row>
      <xdr:rowOff>409575</xdr:rowOff>
    </xdr:to>
    <xdr:sp macro="" textlink="">
      <xdr:nvSpPr>
        <xdr:cNvPr id="2" name="Line 15"/>
        <xdr:cNvSpPr>
          <a:spLocks noChangeShapeType="1"/>
        </xdr:cNvSpPr>
      </xdr:nvSpPr>
      <xdr:spPr bwMode="auto">
        <a:xfrm>
          <a:off x="4591050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19</xdr:row>
      <xdr:rowOff>409575</xdr:rowOff>
    </xdr:from>
    <xdr:to>
      <xdr:col>6</xdr:col>
      <xdr:colOff>504825</xdr:colOff>
      <xdr:row>19</xdr:row>
      <xdr:rowOff>409575</xdr:rowOff>
    </xdr:to>
    <xdr:sp macro="" textlink="">
      <xdr:nvSpPr>
        <xdr:cNvPr id="3" name="Line 15"/>
        <xdr:cNvSpPr>
          <a:spLocks noChangeShapeType="1"/>
        </xdr:cNvSpPr>
      </xdr:nvSpPr>
      <xdr:spPr bwMode="auto">
        <a:xfrm>
          <a:off x="4591050" y="119443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</xdr:row>
      <xdr:rowOff>409575</xdr:rowOff>
    </xdr:from>
    <xdr:to>
      <xdr:col>6</xdr:col>
      <xdr:colOff>504825</xdr:colOff>
      <xdr:row>22</xdr:row>
      <xdr:rowOff>409575</xdr:rowOff>
    </xdr:to>
    <xdr:sp macro="" textlink="">
      <xdr:nvSpPr>
        <xdr:cNvPr id="4" name="Line 15"/>
        <xdr:cNvSpPr>
          <a:spLocks noChangeShapeType="1"/>
        </xdr:cNvSpPr>
      </xdr:nvSpPr>
      <xdr:spPr bwMode="auto">
        <a:xfrm>
          <a:off x="4591050" y="1397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0</xdr:rowOff>
    </xdr:from>
    <xdr:to>
      <xdr:col>6</xdr:col>
      <xdr:colOff>504825</xdr:colOff>
      <xdr:row>42</xdr:row>
      <xdr:rowOff>0</xdr:rowOff>
    </xdr:to>
    <xdr:sp macro="" textlink="">
      <xdr:nvSpPr>
        <xdr:cNvPr id="6" name="Line 15"/>
        <xdr:cNvSpPr>
          <a:spLocks noChangeShapeType="1"/>
        </xdr:cNvSpPr>
      </xdr:nvSpPr>
      <xdr:spPr bwMode="auto">
        <a:xfrm>
          <a:off x="4591050" y="2708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46</xdr:row>
      <xdr:rowOff>0</xdr:rowOff>
    </xdr:from>
    <xdr:to>
      <xdr:col>6</xdr:col>
      <xdr:colOff>504825</xdr:colOff>
      <xdr:row>46</xdr:row>
      <xdr:rowOff>0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4591050" y="29794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45</xdr:row>
      <xdr:rowOff>409575</xdr:rowOff>
    </xdr:from>
    <xdr:to>
      <xdr:col>6</xdr:col>
      <xdr:colOff>504825</xdr:colOff>
      <xdr:row>45</xdr:row>
      <xdr:rowOff>409575</xdr:rowOff>
    </xdr:to>
    <xdr:sp macro="" textlink="">
      <xdr:nvSpPr>
        <xdr:cNvPr id="8" name="Line 15"/>
        <xdr:cNvSpPr>
          <a:spLocks noChangeShapeType="1"/>
        </xdr:cNvSpPr>
      </xdr:nvSpPr>
      <xdr:spPr bwMode="auto">
        <a:xfrm>
          <a:off x="4591050" y="295275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49</xdr:row>
      <xdr:rowOff>0</xdr:rowOff>
    </xdr:from>
    <xdr:to>
      <xdr:col>6</xdr:col>
      <xdr:colOff>504825</xdr:colOff>
      <xdr:row>49</xdr:row>
      <xdr:rowOff>0</xdr:rowOff>
    </xdr:to>
    <xdr:sp macro="" textlink="">
      <xdr:nvSpPr>
        <xdr:cNvPr id="9" name="Line 15"/>
        <xdr:cNvSpPr>
          <a:spLocks noChangeShapeType="1"/>
        </xdr:cNvSpPr>
      </xdr:nvSpPr>
      <xdr:spPr bwMode="auto">
        <a:xfrm>
          <a:off x="4591050" y="318230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48</xdr:row>
      <xdr:rowOff>409575</xdr:rowOff>
    </xdr:from>
    <xdr:to>
      <xdr:col>6</xdr:col>
      <xdr:colOff>504825</xdr:colOff>
      <xdr:row>48</xdr:row>
      <xdr:rowOff>409575</xdr:rowOff>
    </xdr:to>
    <xdr:sp macro="" textlink="">
      <xdr:nvSpPr>
        <xdr:cNvPr id="10" name="Line 15"/>
        <xdr:cNvSpPr>
          <a:spLocks noChangeShapeType="1"/>
        </xdr:cNvSpPr>
      </xdr:nvSpPr>
      <xdr:spPr bwMode="auto">
        <a:xfrm>
          <a:off x="4591050" y="315563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52</xdr:row>
      <xdr:rowOff>0</xdr:rowOff>
    </xdr:from>
    <xdr:to>
      <xdr:col>6</xdr:col>
      <xdr:colOff>504825</xdr:colOff>
      <xdr:row>52</xdr:row>
      <xdr:rowOff>0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4591050" y="33851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409575</xdr:rowOff>
    </xdr:from>
    <xdr:to>
      <xdr:col>6</xdr:col>
      <xdr:colOff>504825</xdr:colOff>
      <xdr:row>51</xdr:row>
      <xdr:rowOff>409575</xdr:rowOff>
    </xdr:to>
    <xdr:sp macro="" textlink="">
      <xdr:nvSpPr>
        <xdr:cNvPr id="12" name="Line 15"/>
        <xdr:cNvSpPr>
          <a:spLocks noChangeShapeType="1"/>
        </xdr:cNvSpPr>
      </xdr:nvSpPr>
      <xdr:spPr bwMode="auto">
        <a:xfrm>
          <a:off x="4591050" y="33585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45</xdr:row>
      <xdr:rowOff>0</xdr:rowOff>
    </xdr:from>
    <xdr:to>
      <xdr:col>6</xdr:col>
      <xdr:colOff>504825</xdr:colOff>
      <xdr:row>45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4591050" y="2911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48</xdr:row>
      <xdr:rowOff>0</xdr:rowOff>
    </xdr:from>
    <xdr:to>
      <xdr:col>6</xdr:col>
      <xdr:colOff>504825</xdr:colOff>
      <xdr:row>48</xdr:row>
      <xdr:rowOff>0</xdr:rowOff>
    </xdr:to>
    <xdr:sp macro="" textlink="">
      <xdr:nvSpPr>
        <xdr:cNvPr id="14" name="Line 15"/>
        <xdr:cNvSpPr>
          <a:spLocks noChangeShapeType="1"/>
        </xdr:cNvSpPr>
      </xdr:nvSpPr>
      <xdr:spPr bwMode="auto">
        <a:xfrm>
          <a:off x="4591050" y="3114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0</xdr:rowOff>
    </xdr:from>
    <xdr:to>
      <xdr:col>6</xdr:col>
      <xdr:colOff>504825</xdr:colOff>
      <xdr:row>51</xdr:row>
      <xdr:rowOff>0</xdr:rowOff>
    </xdr:to>
    <xdr:sp macro="" textlink="">
      <xdr:nvSpPr>
        <xdr:cNvPr id="15" name="Line 15"/>
        <xdr:cNvSpPr>
          <a:spLocks noChangeShapeType="1"/>
        </xdr:cNvSpPr>
      </xdr:nvSpPr>
      <xdr:spPr bwMode="auto">
        <a:xfrm>
          <a:off x="4591050" y="33175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0</xdr:rowOff>
    </xdr:from>
    <xdr:to>
      <xdr:col>6</xdr:col>
      <xdr:colOff>504825</xdr:colOff>
      <xdr:row>51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4591050" y="33175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66</xdr:row>
      <xdr:rowOff>409575</xdr:rowOff>
    </xdr:from>
    <xdr:to>
      <xdr:col>6</xdr:col>
      <xdr:colOff>504825</xdr:colOff>
      <xdr:row>66</xdr:row>
      <xdr:rowOff>409575</xdr:rowOff>
    </xdr:to>
    <xdr:sp macro="" textlink="">
      <xdr:nvSpPr>
        <xdr:cNvPr id="17" name="Line 15"/>
        <xdr:cNvSpPr>
          <a:spLocks noChangeShapeType="1"/>
        </xdr:cNvSpPr>
      </xdr:nvSpPr>
      <xdr:spPr bwMode="auto">
        <a:xfrm>
          <a:off x="4591050" y="437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66</xdr:row>
      <xdr:rowOff>409575</xdr:rowOff>
    </xdr:from>
    <xdr:to>
      <xdr:col>6</xdr:col>
      <xdr:colOff>504825</xdr:colOff>
      <xdr:row>66</xdr:row>
      <xdr:rowOff>409575</xdr:rowOff>
    </xdr:to>
    <xdr:sp macro="" textlink="">
      <xdr:nvSpPr>
        <xdr:cNvPr id="18" name="Line 15"/>
        <xdr:cNvSpPr>
          <a:spLocks noChangeShapeType="1"/>
        </xdr:cNvSpPr>
      </xdr:nvSpPr>
      <xdr:spPr bwMode="auto">
        <a:xfrm>
          <a:off x="4591050" y="437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19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20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22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83</xdr:row>
      <xdr:rowOff>409575</xdr:rowOff>
    </xdr:from>
    <xdr:to>
      <xdr:col>6</xdr:col>
      <xdr:colOff>504825</xdr:colOff>
      <xdr:row>83</xdr:row>
      <xdr:rowOff>409575</xdr:rowOff>
    </xdr:to>
    <xdr:sp macro="" textlink="">
      <xdr:nvSpPr>
        <xdr:cNvPr id="23" name="Line 15"/>
        <xdr:cNvSpPr>
          <a:spLocks noChangeShapeType="1"/>
        </xdr:cNvSpPr>
      </xdr:nvSpPr>
      <xdr:spPr bwMode="auto">
        <a:xfrm>
          <a:off x="4591050" y="5522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24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25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83</xdr:row>
      <xdr:rowOff>409575</xdr:rowOff>
    </xdr:from>
    <xdr:to>
      <xdr:col>6</xdr:col>
      <xdr:colOff>504825</xdr:colOff>
      <xdr:row>83</xdr:row>
      <xdr:rowOff>409575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4591050" y="5522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27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28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90</xdr:row>
      <xdr:rowOff>409575</xdr:rowOff>
    </xdr:from>
    <xdr:to>
      <xdr:col>6</xdr:col>
      <xdr:colOff>504825</xdr:colOff>
      <xdr:row>90</xdr:row>
      <xdr:rowOff>409575</xdr:rowOff>
    </xdr:to>
    <xdr:sp macro="" textlink="">
      <xdr:nvSpPr>
        <xdr:cNvPr id="29" name="Line 15"/>
        <xdr:cNvSpPr>
          <a:spLocks noChangeShapeType="1"/>
        </xdr:cNvSpPr>
      </xdr:nvSpPr>
      <xdr:spPr bwMode="auto">
        <a:xfrm>
          <a:off x="4591050" y="5995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101</xdr:row>
      <xdr:rowOff>409575</xdr:rowOff>
    </xdr:from>
    <xdr:to>
      <xdr:col>6</xdr:col>
      <xdr:colOff>504825</xdr:colOff>
      <xdr:row>101</xdr:row>
      <xdr:rowOff>409575</xdr:rowOff>
    </xdr:to>
    <xdr:sp macro="" textlink="">
      <xdr:nvSpPr>
        <xdr:cNvPr id="30" name="Line 15"/>
        <xdr:cNvSpPr>
          <a:spLocks noChangeShapeType="1"/>
        </xdr:cNvSpPr>
      </xdr:nvSpPr>
      <xdr:spPr bwMode="auto">
        <a:xfrm>
          <a:off x="4591050" y="67398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31</xdr:row>
      <xdr:rowOff>409575</xdr:rowOff>
    </xdr:from>
    <xdr:to>
      <xdr:col>6</xdr:col>
      <xdr:colOff>504825</xdr:colOff>
      <xdr:row>31</xdr:row>
      <xdr:rowOff>409575</xdr:rowOff>
    </xdr:to>
    <xdr:sp macro="" textlink="">
      <xdr:nvSpPr>
        <xdr:cNvPr id="31" name="Line 15"/>
        <xdr:cNvSpPr>
          <a:spLocks noChangeShapeType="1"/>
        </xdr:cNvSpPr>
      </xdr:nvSpPr>
      <xdr:spPr bwMode="auto">
        <a:xfrm>
          <a:off x="4591050" y="2005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31</xdr:row>
      <xdr:rowOff>409575</xdr:rowOff>
    </xdr:from>
    <xdr:to>
      <xdr:col>6</xdr:col>
      <xdr:colOff>504825</xdr:colOff>
      <xdr:row>31</xdr:row>
      <xdr:rowOff>409575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4591050" y="2005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72</xdr:row>
      <xdr:rowOff>409575</xdr:rowOff>
    </xdr:from>
    <xdr:to>
      <xdr:col>6</xdr:col>
      <xdr:colOff>504825</xdr:colOff>
      <xdr:row>72</xdr:row>
      <xdr:rowOff>409575</xdr:rowOff>
    </xdr:to>
    <xdr:sp macro="" textlink="">
      <xdr:nvSpPr>
        <xdr:cNvPr id="33" name="Line 15"/>
        <xdr:cNvSpPr>
          <a:spLocks noChangeShapeType="1"/>
        </xdr:cNvSpPr>
      </xdr:nvSpPr>
      <xdr:spPr bwMode="auto">
        <a:xfrm>
          <a:off x="4591050" y="47786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72</xdr:row>
      <xdr:rowOff>409575</xdr:rowOff>
    </xdr:from>
    <xdr:to>
      <xdr:col>6</xdr:col>
      <xdr:colOff>504825</xdr:colOff>
      <xdr:row>72</xdr:row>
      <xdr:rowOff>409575</xdr:rowOff>
    </xdr:to>
    <xdr:sp macro="" textlink="">
      <xdr:nvSpPr>
        <xdr:cNvPr id="34" name="Line 15"/>
        <xdr:cNvSpPr>
          <a:spLocks noChangeShapeType="1"/>
        </xdr:cNvSpPr>
      </xdr:nvSpPr>
      <xdr:spPr bwMode="auto">
        <a:xfrm>
          <a:off x="4591050" y="47786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35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36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37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38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90</xdr:row>
      <xdr:rowOff>409575</xdr:rowOff>
    </xdr:from>
    <xdr:to>
      <xdr:col>6</xdr:col>
      <xdr:colOff>504825</xdr:colOff>
      <xdr:row>90</xdr:row>
      <xdr:rowOff>409575</xdr:rowOff>
    </xdr:to>
    <xdr:sp macro="" textlink="">
      <xdr:nvSpPr>
        <xdr:cNvPr id="39" name="Line 15"/>
        <xdr:cNvSpPr>
          <a:spLocks noChangeShapeType="1"/>
        </xdr:cNvSpPr>
      </xdr:nvSpPr>
      <xdr:spPr bwMode="auto">
        <a:xfrm>
          <a:off x="4591050" y="5995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91</xdr:row>
      <xdr:rowOff>409575</xdr:rowOff>
    </xdr:from>
    <xdr:to>
      <xdr:col>6</xdr:col>
      <xdr:colOff>504825</xdr:colOff>
      <xdr:row>91</xdr:row>
      <xdr:rowOff>409575</xdr:rowOff>
    </xdr:to>
    <xdr:sp macro="" textlink="">
      <xdr:nvSpPr>
        <xdr:cNvPr id="40" name="Line 15"/>
        <xdr:cNvSpPr>
          <a:spLocks noChangeShapeType="1"/>
        </xdr:cNvSpPr>
      </xdr:nvSpPr>
      <xdr:spPr bwMode="auto">
        <a:xfrm>
          <a:off x="4591050" y="606361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</xdr:row>
      <xdr:rowOff>409575</xdr:rowOff>
    </xdr:from>
    <xdr:to>
      <xdr:col>6</xdr:col>
      <xdr:colOff>504825</xdr:colOff>
      <xdr:row>22</xdr:row>
      <xdr:rowOff>409575</xdr:rowOff>
    </xdr:to>
    <xdr:sp macro="" textlink="">
      <xdr:nvSpPr>
        <xdr:cNvPr id="41" name="Line 15"/>
        <xdr:cNvSpPr>
          <a:spLocks noChangeShapeType="1"/>
        </xdr:cNvSpPr>
      </xdr:nvSpPr>
      <xdr:spPr bwMode="auto">
        <a:xfrm>
          <a:off x="4591050" y="1397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28</xdr:row>
      <xdr:rowOff>409575</xdr:rowOff>
    </xdr:from>
    <xdr:to>
      <xdr:col>6</xdr:col>
      <xdr:colOff>504825</xdr:colOff>
      <xdr:row>28</xdr:row>
      <xdr:rowOff>409575</xdr:rowOff>
    </xdr:to>
    <xdr:sp macro="" textlink="">
      <xdr:nvSpPr>
        <xdr:cNvPr id="42" name="Line 15"/>
        <xdr:cNvSpPr>
          <a:spLocks noChangeShapeType="1"/>
        </xdr:cNvSpPr>
      </xdr:nvSpPr>
      <xdr:spPr bwMode="auto">
        <a:xfrm>
          <a:off x="4591050" y="180308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31</xdr:row>
      <xdr:rowOff>409575</xdr:rowOff>
    </xdr:from>
    <xdr:to>
      <xdr:col>6</xdr:col>
      <xdr:colOff>504825</xdr:colOff>
      <xdr:row>31</xdr:row>
      <xdr:rowOff>409575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4591050" y="200596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42</xdr:row>
      <xdr:rowOff>0</xdr:rowOff>
    </xdr:from>
    <xdr:to>
      <xdr:col>6</xdr:col>
      <xdr:colOff>504825</xdr:colOff>
      <xdr:row>42</xdr:row>
      <xdr:rowOff>0</xdr:rowOff>
    </xdr:to>
    <xdr:sp macro="" textlink="">
      <xdr:nvSpPr>
        <xdr:cNvPr id="44" name="Line 15"/>
        <xdr:cNvSpPr>
          <a:spLocks noChangeShapeType="1"/>
        </xdr:cNvSpPr>
      </xdr:nvSpPr>
      <xdr:spPr bwMode="auto">
        <a:xfrm>
          <a:off x="4591050" y="27089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45</xdr:row>
      <xdr:rowOff>0</xdr:rowOff>
    </xdr:from>
    <xdr:to>
      <xdr:col>6</xdr:col>
      <xdr:colOff>504825</xdr:colOff>
      <xdr:row>45</xdr:row>
      <xdr:rowOff>0</xdr:rowOff>
    </xdr:to>
    <xdr:sp macro="" textlink="">
      <xdr:nvSpPr>
        <xdr:cNvPr id="45" name="Line 15"/>
        <xdr:cNvSpPr>
          <a:spLocks noChangeShapeType="1"/>
        </xdr:cNvSpPr>
      </xdr:nvSpPr>
      <xdr:spPr bwMode="auto">
        <a:xfrm>
          <a:off x="4591050" y="29117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48</xdr:row>
      <xdr:rowOff>0</xdr:rowOff>
    </xdr:from>
    <xdr:to>
      <xdr:col>6</xdr:col>
      <xdr:colOff>504825</xdr:colOff>
      <xdr:row>48</xdr:row>
      <xdr:rowOff>0</xdr:rowOff>
    </xdr:to>
    <xdr:sp macro="" textlink="">
      <xdr:nvSpPr>
        <xdr:cNvPr id="46" name="Line 15"/>
        <xdr:cNvSpPr>
          <a:spLocks noChangeShapeType="1"/>
        </xdr:cNvSpPr>
      </xdr:nvSpPr>
      <xdr:spPr bwMode="auto">
        <a:xfrm>
          <a:off x="4591050" y="31146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51</xdr:row>
      <xdr:rowOff>0</xdr:rowOff>
    </xdr:from>
    <xdr:to>
      <xdr:col>6</xdr:col>
      <xdr:colOff>504825</xdr:colOff>
      <xdr:row>51</xdr:row>
      <xdr:rowOff>0</xdr:rowOff>
    </xdr:to>
    <xdr:sp macro="" textlink="">
      <xdr:nvSpPr>
        <xdr:cNvPr id="47" name="Line 15"/>
        <xdr:cNvSpPr>
          <a:spLocks noChangeShapeType="1"/>
        </xdr:cNvSpPr>
      </xdr:nvSpPr>
      <xdr:spPr bwMode="auto">
        <a:xfrm>
          <a:off x="4591050" y="33175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66</xdr:row>
      <xdr:rowOff>409575</xdr:rowOff>
    </xdr:from>
    <xdr:to>
      <xdr:col>6</xdr:col>
      <xdr:colOff>504825</xdr:colOff>
      <xdr:row>66</xdr:row>
      <xdr:rowOff>409575</xdr:rowOff>
    </xdr:to>
    <xdr:sp macro="" textlink="">
      <xdr:nvSpPr>
        <xdr:cNvPr id="48" name="Line 15"/>
        <xdr:cNvSpPr>
          <a:spLocks noChangeShapeType="1"/>
        </xdr:cNvSpPr>
      </xdr:nvSpPr>
      <xdr:spPr bwMode="auto">
        <a:xfrm>
          <a:off x="4591050" y="437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66</xdr:row>
      <xdr:rowOff>409575</xdr:rowOff>
    </xdr:from>
    <xdr:to>
      <xdr:col>6</xdr:col>
      <xdr:colOff>504825</xdr:colOff>
      <xdr:row>66</xdr:row>
      <xdr:rowOff>409575</xdr:rowOff>
    </xdr:to>
    <xdr:sp macro="" textlink="">
      <xdr:nvSpPr>
        <xdr:cNvPr id="49" name="Line 15"/>
        <xdr:cNvSpPr>
          <a:spLocks noChangeShapeType="1"/>
        </xdr:cNvSpPr>
      </xdr:nvSpPr>
      <xdr:spPr bwMode="auto">
        <a:xfrm>
          <a:off x="4591050" y="437292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51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79</xdr:row>
      <xdr:rowOff>409575</xdr:rowOff>
    </xdr:from>
    <xdr:to>
      <xdr:col>6</xdr:col>
      <xdr:colOff>504825</xdr:colOff>
      <xdr:row>79</xdr:row>
      <xdr:rowOff>409575</xdr:rowOff>
    </xdr:to>
    <xdr:sp macro="" textlink="">
      <xdr:nvSpPr>
        <xdr:cNvPr id="52" name="Line 15"/>
        <xdr:cNvSpPr>
          <a:spLocks noChangeShapeType="1"/>
        </xdr:cNvSpPr>
      </xdr:nvSpPr>
      <xdr:spPr bwMode="auto">
        <a:xfrm>
          <a:off x="4591050" y="52520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53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80</xdr:row>
      <xdr:rowOff>409575</xdr:rowOff>
    </xdr:from>
    <xdr:to>
      <xdr:col>6</xdr:col>
      <xdr:colOff>504825</xdr:colOff>
      <xdr:row>80</xdr:row>
      <xdr:rowOff>409575</xdr:rowOff>
    </xdr:to>
    <xdr:sp macro="" textlink="">
      <xdr:nvSpPr>
        <xdr:cNvPr id="54" name="Line 15"/>
        <xdr:cNvSpPr>
          <a:spLocks noChangeShapeType="1"/>
        </xdr:cNvSpPr>
      </xdr:nvSpPr>
      <xdr:spPr bwMode="auto">
        <a:xfrm>
          <a:off x="4591050" y="531971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83</xdr:row>
      <xdr:rowOff>409575</xdr:rowOff>
    </xdr:from>
    <xdr:to>
      <xdr:col>6</xdr:col>
      <xdr:colOff>504825</xdr:colOff>
      <xdr:row>83</xdr:row>
      <xdr:rowOff>409575</xdr:rowOff>
    </xdr:to>
    <xdr:sp macro="" textlink="">
      <xdr:nvSpPr>
        <xdr:cNvPr id="55" name="Line 15"/>
        <xdr:cNvSpPr>
          <a:spLocks noChangeShapeType="1"/>
        </xdr:cNvSpPr>
      </xdr:nvSpPr>
      <xdr:spPr bwMode="auto">
        <a:xfrm>
          <a:off x="4591050" y="55225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56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84</xdr:row>
      <xdr:rowOff>409575</xdr:rowOff>
    </xdr:from>
    <xdr:to>
      <xdr:col>6</xdr:col>
      <xdr:colOff>504825</xdr:colOff>
      <xdr:row>84</xdr:row>
      <xdr:rowOff>409575</xdr:rowOff>
    </xdr:to>
    <xdr:sp macro="" textlink="">
      <xdr:nvSpPr>
        <xdr:cNvPr id="57" name="Line 15"/>
        <xdr:cNvSpPr>
          <a:spLocks noChangeShapeType="1"/>
        </xdr:cNvSpPr>
      </xdr:nvSpPr>
      <xdr:spPr bwMode="auto">
        <a:xfrm>
          <a:off x="4591050" y="55902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90</xdr:row>
      <xdr:rowOff>409575</xdr:rowOff>
    </xdr:from>
    <xdr:to>
      <xdr:col>6</xdr:col>
      <xdr:colOff>504825</xdr:colOff>
      <xdr:row>90</xdr:row>
      <xdr:rowOff>409575</xdr:rowOff>
    </xdr:to>
    <xdr:sp macro="" textlink="">
      <xdr:nvSpPr>
        <xdr:cNvPr id="58" name="Line 15"/>
        <xdr:cNvSpPr>
          <a:spLocks noChangeShapeType="1"/>
        </xdr:cNvSpPr>
      </xdr:nvSpPr>
      <xdr:spPr bwMode="auto">
        <a:xfrm>
          <a:off x="4591050" y="59959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22</xdr:row>
      <xdr:rowOff>409575</xdr:rowOff>
    </xdr:from>
    <xdr:to>
      <xdr:col>6</xdr:col>
      <xdr:colOff>504825</xdr:colOff>
      <xdr:row>22</xdr:row>
      <xdr:rowOff>409575</xdr:rowOff>
    </xdr:to>
    <xdr:sp macro="" textlink="">
      <xdr:nvSpPr>
        <xdr:cNvPr id="59" name="Line 15"/>
        <xdr:cNvSpPr>
          <a:spLocks noChangeShapeType="1"/>
        </xdr:cNvSpPr>
      </xdr:nvSpPr>
      <xdr:spPr bwMode="auto">
        <a:xfrm>
          <a:off x="4591050" y="139731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60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61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62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69</xdr:row>
      <xdr:rowOff>409575</xdr:rowOff>
    </xdr:from>
    <xdr:to>
      <xdr:col>6</xdr:col>
      <xdr:colOff>504825</xdr:colOff>
      <xdr:row>69</xdr:row>
      <xdr:rowOff>409575</xdr:rowOff>
    </xdr:to>
    <xdr:sp macro="" textlink="">
      <xdr:nvSpPr>
        <xdr:cNvPr id="63" name="Line 15"/>
        <xdr:cNvSpPr>
          <a:spLocks noChangeShapeType="1"/>
        </xdr:cNvSpPr>
      </xdr:nvSpPr>
      <xdr:spPr bwMode="auto">
        <a:xfrm>
          <a:off x="4591050" y="45758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72</xdr:row>
      <xdr:rowOff>409575</xdr:rowOff>
    </xdr:from>
    <xdr:to>
      <xdr:col>6</xdr:col>
      <xdr:colOff>504825</xdr:colOff>
      <xdr:row>72</xdr:row>
      <xdr:rowOff>409575</xdr:rowOff>
    </xdr:to>
    <xdr:sp macro="" textlink="">
      <xdr:nvSpPr>
        <xdr:cNvPr id="64" name="Line 15"/>
        <xdr:cNvSpPr>
          <a:spLocks noChangeShapeType="1"/>
        </xdr:cNvSpPr>
      </xdr:nvSpPr>
      <xdr:spPr bwMode="auto">
        <a:xfrm>
          <a:off x="4591050" y="47786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7"/>
  <sheetViews>
    <sheetView tabSelected="1" view="pageBreakPreview" zoomScale="60" zoomScaleNormal="85" workbookViewId="0">
      <pane ySplit="4" topLeftCell="A5" activePane="bottomLeft" state="frozen"/>
      <selection pane="bottomLeft" activeCell="I18" sqref="I18"/>
    </sheetView>
  </sheetViews>
  <sheetFormatPr defaultColWidth="9" defaultRowHeight="15" customHeight="1" x14ac:dyDescent="0.15"/>
  <cols>
    <col min="1" max="1" width="4" style="24" customWidth="1"/>
    <col min="2" max="2" width="10.75" style="24" customWidth="1"/>
    <col min="3" max="3" width="4.375" style="24" customWidth="1"/>
    <col min="4" max="4" width="4.375" style="25" customWidth="1"/>
    <col min="5" max="5" width="6.75" style="25" customWidth="1"/>
    <col min="6" max="6" width="23.375" style="26" customWidth="1"/>
    <col min="7" max="7" width="27.875" style="27" customWidth="1"/>
    <col min="8" max="8" width="13.5" style="28" customWidth="1"/>
    <col min="9" max="9" width="17.5" style="28" customWidth="1"/>
    <col min="10" max="10" width="12.25" style="24" customWidth="1"/>
    <col min="11" max="22" width="7.875" style="62" customWidth="1"/>
    <col min="23" max="23" width="8.125" style="29" customWidth="1"/>
    <col min="24" max="25" width="10.625" style="29" customWidth="1"/>
    <col min="26" max="26" width="16.375" style="32" customWidth="1"/>
    <col min="27" max="16384" width="9" style="30"/>
  </cols>
  <sheetData>
    <row r="1" spans="1:26" ht="28.5" customHeight="1" x14ac:dyDescent="0.15">
      <c r="A1" s="59" t="s">
        <v>290</v>
      </c>
      <c r="B1" s="31"/>
      <c r="C1" s="31"/>
      <c r="G1" s="135"/>
      <c r="H1" s="133"/>
      <c r="I1" s="136"/>
    </row>
    <row r="2" spans="1:26" ht="28.5" customHeight="1" x14ac:dyDescent="0.15">
      <c r="A2" s="60" t="s">
        <v>291</v>
      </c>
      <c r="G2" s="135"/>
      <c r="H2" s="133"/>
      <c r="I2" s="133"/>
    </row>
    <row r="3" spans="1:26" s="5" customFormat="1" ht="30.75" customHeight="1" x14ac:dyDescent="0.15">
      <c r="A3" s="442" t="s">
        <v>2</v>
      </c>
      <c r="B3" s="442"/>
      <c r="C3" s="442" t="s">
        <v>3</v>
      </c>
      <c r="D3" s="442"/>
      <c r="E3" s="442" t="s">
        <v>4</v>
      </c>
      <c r="F3" s="443" t="s">
        <v>5</v>
      </c>
      <c r="G3" s="444" t="s">
        <v>6</v>
      </c>
      <c r="H3" s="442" t="s">
        <v>289</v>
      </c>
      <c r="I3" s="430" t="s">
        <v>157</v>
      </c>
      <c r="J3" s="33" t="s">
        <v>512</v>
      </c>
      <c r="K3" s="63" t="s">
        <v>7</v>
      </c>
      <c r="L3" s="63" t="s">
        <v>8</v>
      </c>
      <c r="M3" s="63" t="s">
        <v>9</v>
      </c>
      <c r="N3" s="63" t="s">
        <v>10</v>
      </c>
      <c r="O3" s="63" t="s">
        <v>11</v>
      </c>
      <c r="P3" s="63" t="s">
        <v>12</v>
      </c>
      <c r="Q3" s="63" t="s">
        <v>13</v>
      </c>
      <c r="R3" s="63" t="s">
        <v>14</v>
      </c>
      <c r="S3" s="63" t="s">
        <v>15</v>
      </c>
      <c r="T3" s="63" t="s">
        <v>16</v>
      </c>
      <c r="U3" s="63" t="s">
        <v>17</v>
      </c>
      <c r="V3" s="63" t="s">
        <v>18</v>
      </c>
      <c r="W3" s="34" t="s">
        <v>19</v>
      </c>
      <c r="X3" s="35" t="s">
        <v>292</v>
      </c>
      <c r="Y3" s="36" t="s">
        <v>293</v>
      </c>
      <c r="Z3" s="432" t="s">
        <v>20</v>
      </c>
    </row>
    <row r="4" spans="1:26" s="5" customFormat="1" ht="21.75" customHeight="1" x14ac:dyDescent="0.15">
      <c r="A4" s="442"/>
      <c r="B4" s="442"/>
      <c r="C4" s="442"/>
      <c r="D4" s="442"/>
      <c r="E4" s="442"/>
      <c r="F4" s="443"/>
      <c r="G4" s="444"/>
      <c r="H4" s="442"/>
      <c r="I4" s="431"/>
      <c r="J4" s="37" t="s">
        <v>294</v>
      </c>
      <c r="K4" s="64" t="s">
        <v>21</v>
      </c>
      <c r="L4" s="64" t="s">
        <v>21</v>
      </c>
      <c r="M4" s="64" t="s">
        <v>21</v>
      </c>
      <c r="N4" s="64" t="s">
        <v>21</v>
      </c>
      <c r="O4" s="64" t="s">
        <v>21</v>
      </c>
      <c r="P4" s="64" t="s">
        <v>21</v>
      </c>
      <c r="Q4" s="64" t="s">
        <v>21</v>
      </c>
      <c r="R4" s="64" t="s">
        <v>21</v>
      </c>
      <c r="S4" s="64" t="s">
        <v>21</v>
      </c>
      <c r="T4" s="64" t="s">
        <v>21</v>
      </c>
      <c r="U4" s="64" t="s">
        <v>21</v>
      </c>
      <c r="V4" s="64" t="s">
        <v>21</v>
      </c>
      <c r="W4" s="39" t="s">
        <v>21</v>
      </c>
      <c r="X4" s="40" t="s">
        <v>22</v>
      </c>
      <c r="Y4" s="38" t="s">
        <v>294</v>
      </c>
      <c r="Z4" s="433"/>
    </row>
    <row r="5" spans="1:26" s="10" customFormat="1" ht="53.25" customHeight="1" x14ac:dyDescent="0.15">
      <c r="A5" s="434" t="s">
        <v>513</v>
      </c>
      <c r="B5" s="437" t="s">
        <v>133</v>
      </c>
      <c r="C5" s="440">
        <v>1</v>
      </c>
      <c r="D5" s="125">
        <v>1</v>
      </c>
      <c r="E5" s="41" t="s">
        <v>207</v>
      </c>
      <c r="F5" s="441" t="s">
        <v>24</v>
      </c>
      <c r="G5" s="6" t="s">
        <v>25</v>
      </c>
      <c r="H5" s="67" t="s">
        <v>288</v>
      </c>
      <c r="I5" s="7" t="s">
        <v>167</v>
      </c>
      <c r="J5" s="42">
        <v>120</v>
      </c>
      <c r="K5" s="61">
        <v>20</v>
      </c>
      <c r="L5" s="61">
        <v>20</v>
      </c>
      <c r="M5" s="61">
        <v>22</v>
      </c>
      <c r="N5" s="61">
        <v>20</v>
      </c>
      <c r="O5" s="61">
        <v>22</v>
      </c>
      <c r="P5" s="61">
        <v>20</v>
      </c>
      <c r="Q5" s="61">
        <v>21</v>
      </c>
      <c r="R5" s="61">
        <v>20</v>
      </c>
      <c r="S5" s="61">
        <v>20</v>
      </c>
      <c r="T5" s="61">
        <v>19</v>
      </c>
      <c r="U5" s="61">
        <v>19</v>
      </c>
      <c r="V5" s="61">
        <v>21</v>
      </c>
      <c r="W5" s="43">
        <f>SUM(K5:V5)</f>
        <v>244</v>
      </c>
      <c r="X5" s="44">
        <f>J5*W5</f>
        <v>29280</v>
      </c>
      <c r="Y5" s="8"/>
      <c r="Z5" s="9"/>
    </row>
    <row r="6" spans="1:26" s="10" customFormat="1" ht="53.25" customHeight="1" x14ac:dyDescent="0.15">
      <c r="A6" s="435"/>
      <c r="B6" s="438"/>
      <c r="C6" s="440"/>
      <c r="D6" s="125">
        <v>2</v>
      </c>
      <c r="E6" s="41" t="s">
        <v>207</v>
      </c>
      <c r="F6" s="441"/>
      <c r="G6" s="11" t="s">
        <v>514</v>
      </c>
      <c r="H6" s="12" t="s">
        <v>289</v>
      </c>
      <c r="I6" s="12" t="s">
        <v>202</v>
      </c>
      <c r="J6" s="45">
        <v>10</v>
      </c>
      <c r="K6" s="65">
        <v>140</v>
      </c>
      <c r="L6" s="65">
        <v>90</v>
      </c>
      <c r="M6" s="65">
        <v>90</v>
      </c>
      <c r="N6" s="65">
        <v>90</v>
      </c>
      <c r="O6" s="65">
        <v>90</v>
      </c>
      <c r="P6" s="65">
        <v>80</v>
      </c>
      <c r="Q6" s="65">
        <v>80</v>
      </c>
      <c r="R6" s="65">
        <v>90</v>
      </c>
      <c r="S6" s="65">
        <v>80</v>
      </c>
      <c r="T6" s="65">
        <v>80</v>
      </c>
      <c r="U6" s="65">
        <v>80</v>
      </c>
      <c r="V6" s="65">
        <v>120</v>
      </c>
      <c r="W6" s="49">
        <f>SUM(K6:V6)</f>
        <v>1110</v>
      </c>
      <c r="X6" s="46"/>
      <c r="Y6" s="50">
        <f t="shared" ref="Y6:Y72" si="0">J6*W6</f>
        <v>11100</v>
      </c>
      <c r="Z6" s="13"/>
    </row>
    <row r="7" spans="1:26" s="10" customFormat="1" ht="53.25" customHeight="1" x14ac:dyDescent="0.15">
      <c r="A7" s="435"/>
      <c r="B7" s="438"/>
      <c r="C7" s="440"/>
      <c r="D7" s="125">
        <v>3</v>
      </c>
      <c r="E7" s="41" t="s">
        <v>0</v>
      </c>
      <c r="F7" s="441"/>
      <c r="G7" s="11" t="s">
        <v>201</v>
      </c>
      <c r="H7" s="12" t="s">
        <v>289</v>
      </c>
      <c r="I7" s="12" t="s">
        <v>158</v>
      </c>
      <c r="J7" s="45">
        <v>3</v>
      </c>
      <c r="K7" s="65">
        <f>ROUND(K$11*0.6,-1)</f>
        <v>540</v>
      </c>
      <c r="L7" s="65">
        <f t="shared" ref="L7:V10" si="1">ROUND(L$11*0.6,-1)</f>
        <v>350</v>
      </c>
      <c r="M7" s="65">
        <f t="shared" si="1"/>
        <v>350</v>
      </c>
      <c r="N7" s="65">
        <f t="shared" si="1"/>
        <v>340</v>
      </c>
      <c r="O7" s="65">
        <f t="shared" si="1"/>
        <v>340</v>
      </c>
      <c r="P7" s="65">
        <f t="shared" si="1"/>
        <v>310</v>
      </c>
      <c r="Q7" s="65">
        <f t="shared" si="1"/>
        <v>310</v>
      </c>
      <c r="R7" s="65">
        <f t="shared" si="1"/>
        <v>380</v>
      </c>
      <c r="S7" s="65">
        <f t="shared" si="1"/>
        <v>340</v>
      </c>
      <c r="T7" s="65">
        <f t="shared" si="1"/>
        <v>330</v>
      </c>
      <c r="U7" s="65">
        <f t="shared" si="1"/>
        <v>310</v>
      </c>
      <c r="V7" s="65">
        <f t="shared" si="1"/>
        <v>500</v>
      </c>
      <c r="W7" s="49">
        <f t="shared" ref="W7:W77" si="2">SUM(K7:V7)</f>
        <v>4400</v>
      </c>
      <c r="X7" s="46"/>
      <c r="Y7" s="50">
        <f t="shared" si="0"/>
        <v>13200</v>
      </c>
      <c r="Z7" s="13"/>
    </row>
    <row r="8" spans="1:26" s="10" customFormat="1" ht="53.25" customHeight="1" x14ac:dyDescent="0.15">
      <c r="A8" s="435"/>
      <c r="B8" s="438"/>
      <c r="C8" s="440"/>
      <c r="D8" s="125">
        <v>4</v>
      </c>
      <c r="E8" s="41" t="s">
        <v>0</v>
      </c>
      <c r="F8" s="441"/>
      <c r="G8" s="11" t="s">
        <v>131</v>
      </c>
      <c r="H8" s="12" t="s">
        <v>289</v>
      </c>
      <c r="I8" s="12" t="s">
        <v>158</v>
      </c>
      <c r="J8" s="45">
        <v>5</v>
      </c>
      <c r="K8" s="65">
        <f t="shared" ref="K8:K10" si="3">ROUND(K$11*0.6,-1)</f>
        <v>540</v>
      </c>
      <c r="L8" s="65">
        <f t="shared" si="1"/>
        <v>350</v>
      </c>
      <c r="M8" s="65">
        <f t="shared" si="1"/>
        <v>350</v>
      </c>
      <c r="N8" s="65">
        <f t="shared" si="1"/>
        <v>340</v>
      </c>
      <c r="O8" s="65">
        <f t="shared" si="1"/>
        <v>340</v>
      </c>
      <c r="P8" s="65">
        <f t="shared" si="1"/>
        <v>310</v>
      </c>
      <c r="Q8" s="65">
        <f t="shared" si="1"/>
        <v>310</v>
      </c>
      <c r="R8" s="65">
        <f t="shared" si="1"/>
        <v>380</v>
      </c>
      <c r="S8" s="65">
        <f t="shared" si="1"/>
        <v>340</v>
      </c>
      <c r="T8" s="65">
        <f t="shared" si="1"/>
        <v>330</v>
      </c>
      <c r="U8" s="65">
        <f t="shared" si="1"/>
        <v>310</v>
      </c>
      <c r="V8" s="65">
        <f t="shared" si="1"/>
        <v>500</v>
      </c>
      <c r="W8" s="49">
        <f t="shared" si="2"/>
        <v>4400</v>
      </c>
      <c r="X8" s="46"/>
      <c r="Y8" s="50">
        <f t="shared" si="0"/>
        <v>22000</v>
      </c>
      <c r="Z8" s="13"/>
    </row>
    <row r="9" spans="1:26" s="10" customFormat="1" ht="53.25" customHeight="1" x14ac:dyDescent="0.15">
      <c r="A9" s="435"/>
      <c r="B9" s="438"/>
      <c r="C9" s="440"/>
      <c r="D9" s="125">
        <v>5</v>
      </c>
      <c r="E9" s="41" t="s">
        <v>0</v>
      </c>
      <c r="F9" s="441"/>
      <c r="G9" s="11" t="s">
        <v>26</v>
      </c>
      <c r="H9" s="12" t="s">
        <v>289</v>
      </c>
      <c r="I9" s="12" t="s">
        <v>158</v>
      </c>
      <c r="J9" s="45">
        <v>5</v>
      </c>
      <c r="K9" s="65">
        <f t="shared" si="3"/>
        <v>540</v>
      </c>
      <c r="L9" s="65">
        <f t="shared" si="1"/>
        <v>350</v>
      </c>
      <c r="M9" s="65">
        <f t="shared" si="1"/>
        <v>350</v>
      </c>
      <c r="N9" s="65">
        <f t="shared" si="1"/>
        <v>340</v>
      </c>
      <c r="O9" s="65">
        <f t="shared" si="1"/>
        <v>340</v>
      </c>
      <c r="P9" s="65">
        <f t="shared" si="1"/>
        <v>310</v>
      </c>
      <c r="Q9" s="65">
        <f t="shared" si="1"/>
        <v>310</v>
      </c>
      <c r="R9" s="65">
        <f t="shared" si="1"/>
        <v>380</v>
      </c>
      <c r="S9" s="65">
        <f t="shared" si="1"/>
        <v>340</v>
      </c>
      <c r="T9" s="65">
        <f t="shared" si="1"/>
        <v>330</v>
      </c>
      <c r="U9" s="65">
        <f t="shared" si="1"/>
        <v>310</v>
      </c>
      <c r="V9" s="65">
        <f t="shared" si="1"/>
        <v>500</v>
      </c>
      <c r="W9" s="49">
        <f t="shared" si="2"/>
        <v>4400</v>
      </c>
      <c r="X9" s="46"/>
      <c r="Y9" s="50">
        <f t="shared" si="0"/>
        <v>22000</v>
      </c>
      <c r="Z9" s="13"/>
    </row>
    <row r="10" spans="1:26" s="14" customFormat="1" ht="53.25" customHeight="1" x14ac:dyDescent="0.15">
      <c r="A10" s="435"/>
      <c r="B10" s="438"/>
      <c r="C10" s="440"/>
      <c r="D10" s="125">
        <v>6</v>
      </c>
      <c r="E10" s="41" t="s">
        <v>0</v>
      </c>
      <c r="F10" s="441"/>
      <c r="G10" s="6" t="s">
        <v>27</v>
      </c>
      <c r="H10" s="67" t="s">
        <v>288</v>
      </c>
      <c r="I10" s="7" t="s">
        <v>158</v>
      </c>
      <c r="J10" s="42">
        <v>5</v>
      </c>
      <c r="K10" s="124">
        <f t="shared" si="3"/>
        <v>540</v>
      </c>
      <c r="L10" s="124">
        <f t="shared" si="1"/>
        <v>350</v>
      </c>
      <c r="M10" s="124">
        <f t="shared" si="1"/>
        <v>350</v>
      </c>
      <c r="N10" s="124">
        <f t="shared" si="1"/>
        <v>340</v>
      </c>
      <c r="O10" s="124">
        <f t="shared" si="1"/>
        <v>340</v>
      </c>
      <c r="P10" s="124">
        <f t="shared" si="1"/>
        <v>310</v>
      </c>
      <c r="Q10" s="124">
        <f t="shared" si="1"/>
        <v>310</v>
      </c>
      <c r="R10" s="124">
        <f t="shared" si="1"/>
        <v>380</v>
      </c>
      <c r="S10" s="124">
        <f t="shared" si="1"/>
        <v>340</v>
      </c>
      <c r="T10" s="124">
        <f t="shared" si="1"/>
        <v>330</v>
      </c>
      <c r="U10" s="124">
        <f t="shared" si="1"/>
        <v>310</v>
      </c>
      <c r="V10" s="124">
        <f t="shared" si="1"/>
        <v>500</v>
      </c>
      <c r="W10" s="43">
        <f t="shared" si="2"/>
        <v>4400</v>
      </c>
      <c r="X10" s="47">
        <f>J10*W10</f>
        <v>22000</v>
      </c>
      <c r="Y10" s="48"/>
      <c r="Z10" s="9"/>
    </row>
    <row r="11" spans="1:26" s="14" customFormat="1" ht="53.25" customHeight="1" x14ac:dyDescent="0.15">
      <c r="A11" s="435"/>
      <c r="B11" s="438"/>
      <c r="C11" s="440"/>
      <c r="D11" s="125">
        <v>7</v>
      </c>
      <c r="E11" s="41" t="s">
        <v>0</v>
      </c>
      <c r="F11" s="441"/>
      <c r="G11" s="11" t="s">
        <v>132</v>
      </c>
      <c r="H11" s="12" t="s">
        <v>289</v>
      </c>
      <c r="I11" s="12" t="s">
        <v>158</v>
      </c>
      <c r="J11" s="45">
        <v>5</v>
      </c>
      <c r="K11" s="65">
        <v>900</v>
      </c>
      <c r="L11" s="65">
        <v>580</v>
      </c>
      <c r="M11" s="65">
        <v>580</v>
      </c>
      <c r="N11" s="65">
        <v>570</v>
      </c>
      <c r="O11" s="65">
        <v>570</v>
      </c>
      <c r="P11" s="65">
        <v>520</v>
      </c>
      <c r="Q11" s="65">
        <v>510</v>
      </c>
      <c r="R11" s="65">
        <v>630</v>
      </c>
      <c r="S11" s="65">
        <v>560</v>
      </c>
      <c r="T11" s="65">
        <v>550</v>
      </c>
      <c r="U11" s="65">
        <v>520</v>
      </c>
      <c r="V11" s="65">
        <v>830</v>
      </c>
      <c r="W11" s="49">
        <f t="shared" si="2"/>
        <v>7320</v>
      </c>
      <c r="X11" s="46"/>
      <c r="Y11" s="50">
        <f>J11*W11</f>
        <v>36600</v>
      </c>
      <c r="Z11" s="13"/>
    </row>
    <row r="12" spans="1:26" s="14" customFormat="1" ht="53.25" customHeight="1" x14ac:dyDescent="0.15">
      <c r="A12" s="435"/>
      <c r="B12" s="438"/>
      <c r="C12" s="440"/>
      <c r="D12" s="125">
        <v>8</v>
      </c>
      <c r="E12" s="41" t="s">
        <v>1</v>
      </c>
      <c r="F12" s="441"/>
      <c r="G12" s="6" t="s">
        <v>124</v>
      </c>
      <c r="H12" s="67" t="s">
        <v>288</v>
      </c>
      <c r="I12" s="7" t="s">
        <v>158</v>
      </c>
      <c r="J12" s="42">
        <v>7</v>
      </c>
      <c r="K12" s="61">
        <v>900</v>
      </c>
      <c r="L12" s="61">
        <v>580</v>
      </c>
      <c r="M12" s="61">
        <v>580</v>
      </c>
      <c r="N12" s="61">
        <v>570</v>
      </c>
      <c r="O12" s="61">
        <v>570</v>
      </c>
      <c r="P12" s="61">
        <v>520</v>
      </c>
      <c r="Q12" s="61">
        <v>510</v>
      </c>
      <c r="R12" s="61">
        <v>630</v>
      </c>
      <c r="S12" s="61">
        <v>560</v>
      </c>
      <c r="T12" s="61">
        <v>550</v>
      </c>
      <c r="U12" s="61">
        <v>520</v>
      </c>
      <c r="V12" s="61">
        <v>830</v>
      </c>
      <c r="W12" s="43">
        <f t="shared" si="2"/>
        <v>7320</v>
      </c>
      <c r="X12" s="47">
        <f>J12*W12</f>
        <v>51240</v>
      </c>
      <c r="Y12" s="48"/>
      <c r="Z12" s="9"/>
    </row>
    <row r="13" spans="1:26" s="14" customFormat="1" ht="53.25" customHeight="1" x14ac:dyDescent="0.15">
      <c r="A13" s="435"/>
      <c r="B13" s="438"/>
      <c r="C13" s="440"/>
      <c r="D13" s="125">
        <v>9</v>
      </c>
      <c r="E13" s="41" t="s">
        <v>0</v>
      </c>
      <c r="F13" s="441"/>
      <c r="G13" s="11" t="s">
        <v>252</v>
      </c>
      <c r="H13" s="12" t="s">
        <v>289</v>
      </c>
      <c r="I13" s="12" t="s">
        <v>158</v>
      </c>
      <c r="J13" s="45">
        <v>3</v>
      </c>
      <c r="K13" s="65">
        <v>900</v>
      </c>
      <c r="L13" s="65">
        <v>580</v>
      </c>
      <c r="M13" s="65">
        <v>580</v>
      </c>
      <c r="N13" s="65">
        <v>570</v>
      </c>
      <c r="O13" s="65">
        <v>570</v>
      </c>
      <c r="P13" s="65">
        <v>520</v>
      </c>
      <c r="Q13" s="65">
        <v>510</v>
      </c>
      <c r="R13" s="65">
        <v>630</v>
      </c>
      <c r="S13" s="65">
        <v>560</v>
      </c>
      <c r="T13" s="65">
        <v>550</v>
      </c>
      <c r="U13" s="65">
        <v>520</v>
      </c>
      <c r="V13" s="65">
        <v>830</v>
      </c>
      <c r="W13" s="49">
        <f t="shared" si="2"/>
        <v>7320</v>
      </c>
      <c r="X13" s="46"/>
      <c r="Y13" s="50">
        <f t="shared" si="0"/>
        <v>21960</v>
      </c>
      <c r="Z13" s="13"/>
    </row>
    <row r="14" spans="1:26" s="10" customFormat="1" ht="53.25" customHeight="1" x14ac:dyDescent="0.15">
      <c r="A14" s="435"/>
      <c r="B14" s="438"/>
      <c r="C14" s="440"/>
      <c r="D14" s="125">
        <v>10</v>
      </c>
      <c r="E14" s="41" t="s">
        <v>1</v>
      </c>
      <c r="F14" s="441"/>
      <c r="G14" s="11" t="s">
        <v>200</v>
      </c>
      <c r="H14" s="12" t="s">
        <v>289</v>
      </c>
      <c r="I14" s="12" t="s">
        <v>203</v>
      </c>
      <c r="J14" s="45">
        <v>2</v>
      </c>
      <c r="K14" s="65">
        <v>900</v>
      </c>
      <c r="L14" s="65">
        <v>580</v>
      </c>
      <c r="M14" s="65">
        <v>580</v>
      </c>
      <c r="N14" s="65">
        <v>570</v>
      </c>
      <c r="O14" s="65">
        <v>570</v>
      </c>
      <c r="P14" s="65">
        <v>520</v>
      </c>
      <c r="Q14" s="65">
        <v>510</v>
      </c>
      <c r="R14" s="65">
        <v>630</v>
      </c>
      <c r="S14" s="65">
        <v>560</v>
      </c>
      <c r="T14" s="65">
        <v>550</v>
      </c>
      <c r="U14" s="65">
        <v>520</v>
      </c>
      <c r="V14" s="65">
        <v>830</v>
      </c>
      <c r="W14" s="49">
        <f t="shared" si="2"/>
        <v>7320</v>
      </c>
      <c r="X14" s="46"/>
      <c r="Y14" s="50">
        <f t="shared" si="0"/>
        <v>14640</v>
      </c>
      <c r="Z14" s="13"/>
    </row>
    <row r="15" spans="1:26" s="10" customFormat="1" ht="53.25" customHeight="1" x14ac:dyDescent="0.15">
      <c r="A15" s="435"/>
      <c r="B15" s="438"/>
      <c r="C15" s="440"/>
      <c r="D15" s="125">
        <v>11</v>
      </c>
      <c r="E15" s="41" t="s">
        <v>208</v>
      </c>
      <c r="F15" s="441"/>
      <c r="G15" s="6" t="s">
        <v>28</v>
      </c>
      <c r="H15" s="67" t="s">
        <v>288</v>
      </c>
      <c r="I15" s="7" t="s">
        <v>204</v>
      </c>
      <c r="J15" s="42">
        <v>30</v>
      </c>
      <c r="K15" s="61">
        <v>1</v>
      </c>
      <c r="L15" s="61">
        <v>1</v>
      </c>
      <c r="M15" s="61">
        <v>1</v>
      </c>
      <c r="N15" s="61">
        <v>1</v>
      </c>
      <c r="O15" s="61">
        <v>1</v>
      </c>
      <c r="P15" s="61">
        <v>1</v>
      </c>
      <c r="Q15" s="61">
        <v>1</v>
      </c>
      <c r="R15" s="61">
        <v>1</v>
      </c>
      <c r="S15" s="61">
        <v>1</v>
      </c>
      <c r="T15" s="61">
        <v>1</v>
      </c>
      <c r="U15" s="61">
        <v>1</v>
      </c>
      <c r="V15" s="61">
        <v>1</v>
      </c>
      <c r="W15" s="43">
        <f t="shared" si="2"/>
        <v>12</v>
      </c>
      <c r="X15" s="47">
        <f>J15*W15</f>
        <v>360</v>
      </c>
      <c r="Y15" s="48"/>
      <c r="Z15" s="9"/>
    </row>
    <row r="16" spans="1:26" s="14" customFormat="1" ht="53.25" customHeight="1" x14ac:dyDescent="0.15">
      <c r="A16" s="435"/>
      <c r="B16" s="438"/>
      <c r="C16" s="440"/>
      <c r="D16" s="125">
        <v>12</v>
      </c>
      <c r="E16" s="41" t="s">
        <v>1</v>
      </c>
      <c r="F16" s="441"/>
      <c r="G16" s="11" t="s">
        <v>259</v>
      </c>
      <c r="H16" s="12" t="s">
        <v>289</v>
      </c>
      <c r="I16" s="12" t="s">
        <v>195</v>
      </c>
      <c r="J16" s="45">
        <v>180</v>
      </c>
      <c r="K16" s="65">
        <v>1</v>
      </c>
      <c r="L16" s="65">
        <v>1</v>
      </c>
      <c r="M16" s="65">
        <v>1</v>
      </c>
      <c r="N16" s="65">
        <v>1</v>
      </c>
      <c r="O16" s="65">
        <v>1</v>
      </c>
      <c r="P16" s="65">
        <v>1</v>
      </c>
      <c r="Q16" s="65">
        <v>1</v>
      </c>
      <c r="R16" s="65">
        <v>1</v>
      </c>
      <c r="S16" s="65">
        <v>1</v>
      </c>
      <c r="T16" s="65">
        <v>1</v>
      </c>
      <c r="U16" s="65">
        <v>1</v>
      </c>
      <c r="V16" s="65">
        <v>1</v>
      </c>
      <c r="W16" s="49">
        <f t="shared" si="2"/>
        <v>12</v>
      </c>
      <c r="X16" s="46"/>
      <c r="Y16" s="50">
        <f t="shared" si="0"/>
        <v>2160</v>
      </c>
      <c r="Z16" s="13"/>
    </row>
    <row r="17" spans="1:26" s="14" customFormat="1" ht="53.25" customHeight="1" x14ac:dyDescent="0.15">
      <c r="A17" s="435"/>
      <c r="B17" s="438"/>
      <c r="C17" s="440"/>
      <c r="D17" s="125">
        <v>13</v>
      </c>
      <c r="E17" s="41" t="s">
        <v>208</v>
      </c>
      <c r="F17" s="441"/>
      <c r="G17" s="6" t="s">
        <v>29</v>
      </c>
      <c r="H17" s="67" t="s">
        <v>288</v>
      </c>
      <c r="I17" s="7" t="s">
        <v>166</v>
      </c>
      <c r="J17" s="42">
        <v>120</v>
      </c>
      <c r="K17" s="61">
        <v>1</v>
      </c>
      <c r="L17" s="61">
        <v>1</v>
      </c>
      <c r="M17" s="61">
        <v>1</v>
      </c>
      <c r="N17" s="61">
        <v>1</v>
      </c>
      <c r="O17" s="61">
        <v>1</v>
      </c>
      <c r="P17" s="61">
        <v>1</v>
      </c>
      <c r="Q17" s="61">
        <v>1</v>
      </c>
      <c r="R17" s="61">
        <v>1</v>
      </c>
      <c r="S17" s="61">
        <v>1</v>
      </c>
      <c r="T17" s="61">
        <v>1</v>
      </c>
      <c r="U17" s="61">
        <v>1</v>
      </c>
      <c r="V17" s="61">
        <v>1</v>
      </c>
      <c r="W17" s="43">
        <f t="shared" si="2"/>
        <v>12</v>
      </c>
      <c r="X17" s="47">
        <f>J17*W17</f>
        <v>1440</v>
      </c>
      <c r="Y17" s="48"/>
      <c r="Z17" s="9"/>
    </row>
    <row r="18" spans="1:26" s="10" customFormat="1" ht="53.25" customHeight="1" x14ac:dyDescent="0.15">
      <c r="A18" s="435"/>
      <c r="B18" s="438"/>
      <c r="C18" s="440">
        <v>2</v>
      </c>
      <c r="D18" s="125">
        <v>1</v>
      </c>
      <c r="E18" s="41" t="s">
        <v>0</v>
      </c>
      <c r="F18" s="441" t="s">
        <v>253</v>
      </c>
      <c r="G18" s="11" t="s">
        <v>134</v>
      </c>
      <c r="H18" s="12" t="s">
        <v>289</v>
      </c>
      <c r="I18" s="12" t="s">
        <v>158</v>
      </c>
      <c r="J18" s="45">
        <v>2</v>
      </c>
      <c r="K18" s="65">
        <v>20</v>
      </c>
      <c r="L18" s="65">
        <v>20</v>
      </c>
      <c r="M18" s="65">
        <v>40</v>
      </c>
      <c r="N18" s="65">
        <v>50</v>
      </c>
      <c r="O18" s="65">
        <v>110</v>
      </c>
      <c r="P18" s="65">
        <v>60</v>
      </c>
      <c r="Q18" s="65">
        <v>50</v>
      </c>
      <c r="R18" s="65">
        <v>40</v>
      </c>
      <c r="S18" s="65">
        <v>40</v>
      </c>
      <c r="T18" s="65">
        <v>40</v>
      </c>
      <c r="U18" s="65">
        <v>40</v>
      </c>
      <c r="V18" s="65">
        <v>40</v>
      </c>
      <c r="W18" s="49">
        <f t="shared" si="2"/>
        <v>550</v>
      </c>
      <c r="X18" s="46"/>
      <c r="Y18" s="50">
        <f t="shared" si="0"/>
        <v>1100</v>
      </c>
      <c r="Z18" s="13"/>
    </row>
    <row r="19" spans="1:26" s="10" customFormat="1" ht="53.25" customHeight="1" x14ac:dyDescent="0.15">
      <c r="A19" s="435"/>
      <c r="B19" s="438"/>
      <c r="C19" s="440"/>
      <c r="D19" s="125">
        <v>2</v>
      </c>
      <c r="E19" s="41" t="s">
        <v>0</v>
      </c>
      <c r="F19" s="441"/>
      <c r="G19" s="11" t="s">
        <v>515</v>
      </c>
      <c r="H19" s="12" t="s">
        <v>289</v>
      </c>
      <c r="I19" s="12" t="s">
        <v>158</v>
      </c>
      <c r="J19" s="45">
        <v>2</v>
      </c>
      <c r="K19" s="65">
        <v>20</v>
      </c>
      <c r="L19" s="65">
        <v>20</v>
      </c>
      <c r="M19" s="65">
        <v>40</v>
      </c>
      <c r="N19" s="65">
        <v>50</v>
      </c>
      <c r="O19" s="65">
        <v>110</v>
      </c>
      <c r="P19" s="65">
        <v>60</v>
      </c>
      <c r="Q19" s="65">
        <v>50</v>
      </c>
      <c r="R19" s="65">
        <v>40</v>
      </c>
      <c r="S19" s="65">
        <v>40</v>
      </c>
      <c r="T19" s="65">
        <v>40</v>
      </c>
      <c r="U19" s="65">
        <v>40</v>
      </c>
      <c r="V19" s="65">
        <v>40</v>
      </c>
      <c r="W19" s="49">
        <f t="shared" si="2"/>
        <v>550</v>
      </c>
      <c r="X19" s="46"/>
      <c r="Y19" s="50">
        <f t="shared" si="0"/>
        <v>1100</v>
      </c>
      <c r="Z19" s="13"/>
    </row>
    <row r="20" spans="1:26" s="10" customFormat="1" ht="53.25" customHeight="1" x14ac:dyDescent="0.15">
      <c r="A20" s="435"/>
      <c r="B20" s="438"/>
      <c r="C20" s="440"/>
      <c r="D20" s="125">
        <v>3</v>
      </c>
      <c r="E20" s="41" t="s">
        <v>0</v>
      </c>
      <c r="F20" s="441"/>
      <c r="G20" s="11" t="s">
        <v>74</v>
      </c>
      <c r="H20" s="12" t="s">
        <v>289</v>
      </c>
      <c r="I20" s="12" t="s">
        <v>158</v>
      </c>
      <c r="J20" s="45">
        <v>4</v>
      </c>
      <c r="K20" s="65">
        <v>20</v>
      </c>
      <c r="L20" s="65">
        <v>20</v>
      </c>
      <c r="M20" s="65">
        <v>40</v>
      </c>
      <c r="N20" s="65">
        <v>50</v>
      </c>
      <c r="O20" s="65">
        <v>110</v>
      </c>
      <c r="P20" s="65">
        <v>60</v>
      </c>
      <c r="Q20" s="65">
        <v>50</v>
      </c>
      <c r="R20" s="65">
        <v>40</v>
      </c>
      <c r="S20" s="65">
        <v>40</v>
      </c>
      <c r="T20" s="65">
        <v>40</v>
      </c>
      <c r="U20" s="65">
        <v>40</v>
      </c>
      <c r="V20" s="65">
        <v>40</v>
      </c>
      <c r="W20" s="49">
        <f t="shared" si="2"/>
        <v>550</v>
      </c>
      <c r="X20" s="46"/>
      <c r="Y20" s="50">
        <f t="shared" si="0"/>
        <v>2200</v>
      </c>
      <c r="Z20" s="13"/>
    </row>
    <row r="21" spans="1:26" s="10" customFormat="1" ht="53.25" customHeight="1" x14ac:dyDescent="0.15">
      <c r="A21" s="435"/>
      <c r="B21" s="438"/>
      <c r="C21" s="440"/>
      <c r="D21" s="125">
        <v>4</v>
      </c>
      <c r="E21" s="41" t="s">
        <v>0</v>
      </c>
      <c r="F21" s="441"/>
      <c r="G21" s="11" t="s">
        <v>276</v>
      </c>
      <c r="H21" s="12" t="s">
        <v>289</v>
      </c>
      <c r="I21" s="12" t="s">
        <v>158</v>
      </c>
      <c r="J21" s="45">
        <v>3</v>
      </c>
      <c r="K21" s="65">
        <v>20</v>
      </c>
      <c r="L21" s="65">
        <v>20</v>
      </c>
      <c r="M21" s="65">
        <v>40</v>
      </c>
      <c r="N21" s="65">
        <v>50</v>
      </c>
      <c r="O21" s="65">
        <v>110</v>
      </c>
      <c r="P21" s="65">
        <v>60</v>
      </c>
      <c r="Q21" s="65">
        <v>50</v>
      </c>
      <c r="R21" s="65">
        <v>40</v>
      </c>
      <c r="S21" s="65">
        <v>40</v>
      </c>
      <c r="T21" s="65">
        <v>40</v>
      </c>
      <c r="U21" s="65">
        <v>40</v>
      </c>
      <c r="V21" s="65">
        <v>40</v>
      </c>
      <c r="W21" s="49">
        <f t="shared" si="2"/>
        <v>550</v>
      </c>
      <c r="X21" s="46"/>
      <c r="Y21" s="50">
        <f t="shared" si="0"/>
        <v>1650</v>
      </c>
      <c r="Z21" s="13"/>
    </row>
    <row r="22" spans="1:26" s="14" customFormat="1" ht="53.25" customHeight="1" x14ac:dyDescent="0.15">
      <c r="A22" s="435"/>
      <c r="B22" s="438"/>
      <c r="C22" s="440"/>
      <c r="D22" s="125">
        <v>5</v>
      </c>
      <c r="E22" s="41" t="s">
        <v>1</v>
      </c>
      <c r="F22" s="441"/>
      <c r="G22" s="6" t="s">
        <v>124</v>
      </c>
      <c r="H22" s="67" t="s">
        <v>288</v>
      </c>
      <c r="I22" s="7" t="s">
        <v>158</v>
      </c>
      <c r="J22" s="42">
        <v>3</v>
      </c>
      <c r="K22" s="61">
        <v>20</v>
      </c>
      <c r="L22" s="61">
        <v>20</v>
      </c>
      <c r="M22" s="61">
        <v>40</v>
      </c>
      <c r="N22" s="61">
        <v>50</v>
      </c>
      <c r="O22" s="61">
        <v>110</v>
      </c>
      <c r="P22" s="61">
        <v>60</v>
      </c>
      <c r="Q22" s="61">
        <v>50</v>
      </c>
      <c r="R22" s="61">
        <v>40</v>
      </c>
      <c r="S22" s="61">
        <v>40</v>
      </c>
      <c r="T22" s="61">
        <v>40</v>
      </c>
      <c r="U22" s="61">
        <v>40</v>
      </c>
      <c r="V22" s="61">
        <v>40</v>
      </c>
      <c r="W22" s="43">
        <f t="shared" si="2"/>
        <v>550</v>
      </c>
      <c r="X22" s="47">
        <f>J22*W22</f>
        <v>1650</v>
      </c>
      <c r="Y22" s="48"/>
      <c r="Z22" s="9"/>
    </row>
    <row r="23" spans="1:26" s="10" customFormat="1" ht="53.25" customHeight="1" x14ac:dyDescent="0.15">
      <c r="A23" s="435"/>
      <c r="B23" s="438"/>
      <c r="C23" s="440"/>
      <c r="D23" s="125">
        <v>6</v>
      </c>
      <c r="E23" s="41" t="s">
        <v>0</v>
      </c>
      <c r="F23" s="441"/>
      <c r="G23" s="11" t="s">
        <v>189</v>
      </c>
      <c r="H23" s="12" t="s">
        <v>289</v>
      </c>
      <c r="I23" s="12" t="s">
        <v>159</v>
      </c>
      <c r="J23" s="45">
        <v>2</v>
      </c>
      <c r="K23" s="65">
        <v>20</v>
      </c>
      <c r="L23" s="65">
        <v>20</v>
      </c>
      <c r="M23" s="65">
        <v>40</v>
      </c>
      <c r="N23" s="65">
        <v>50</v>
      </c>
      <c r="O23" s="65">
        <v>110</v>
      </c>
      <c r="P23" s="65">
        <v>60</v>
      </c>
      <c r="Q23" s="65">
        <v>50</v>
      </c>
      <c r="R23" s="65">
        <v>40</v>
      </c>
      <c r="S23" s="65">
        <v>40</v>
      </c>
      <c r="T23" s="65">
        <v>40</v>
      </c>
      <c r="U23" s="65">
        <v>40</v>
      </c>
      <c r="V23" s="65">
        <v>40</v>
      </c>
      <c r="W23" s="49">
        <f t="shared" si="2"/>
        <v>550</v>
      </c>
      <c r="X23" s="46"/>
      <c r="Y23" s="50">
        <f t="shared" si="0"/>
        <v>1100</v>
      </c>
      <c r="Z23" s="13"/>
    </row>
    <row r="24" spans="1:26" s="10" customFormat="1" ht="53.25" customHeight="1" x14ac:dyDescent="0.15">
      <c r="A24" s="435"/>
      <c r="B24" s="438"/>
      <c r="C24" s="440"/>
      <c r="D24" s="125">
        <v>7</v>
      </c>
      <c r="E24" s="41" t="s">
        <v>1</v>
      </c>
      <c r="F24" s="441"/>
      <c r="G24" s="11" t="s">
        <v>126</v>
      </c>
      <c r="H24" s="12" t="s">
        <v>289</v>
      </c>
      <c r="I24" s="12" t="s">
        <v>158</v>
      </c>
      <c r="J24" s="45">
        <v>2</v>
      </c>
      <c r="K24" s="65">
        <v>40</v>
      </c>
      <c r="L24" s="65">
        <v>40</v>
      </c>
      <c r="M24" s="65">
        <v>70</v>
      </c>
      <c r="N24" s="65">
        <v>90</v>
      </c>
      <c r="O24" s="65">
        <v>180</v>
      </c>
      <c r="P24" s="65">
        <v>100</v>
      </c>
      <c r="Q24" s="65">
        <v>90</v>
      </c>
      <c r="R24" s="65">
        <v>70</v>
      </c>
      <c r="S24" s="65">
        <v>70</v>
      </c>
      <c r="T24" s="65">
        <v>70</v>
      </c>
      <c r="U24" s="65">
        <v>70</v>
      </c>
      <c r="V24" s="65">
        <v>70</v>
      </c>
      <c r="W24" s="49">
        <f t="shared" si="2"/>
        <v>960</v>
      </c>
      <c r="X24" s="46"/>
      <c r="Y24" s="50">
        <f t="shared" si="0"/>
        <v>1920</v>
      </c>
      <c r="Z24" s="13"/>
    </row>
    <row r="25" spans="1:26" s="10" customFormat="1" ht="53.25" customHeight="1" x14ac:dyDescent="0.15">
      <c r="A25" s="435"/>
      <c r="B25" s="438"/>
      <c r="C25" s="440"/>
      <c r="D25" s="125">
        <v>8</v>
      </c>
      <c r="E25" s="41" t="s">
        <v>1</v>
      </c>
      <c r="F25" s="441"/>
      <c r="G25" s="11" t="s">
        <v>516</v>
      </c>
      <c r="H25" s="12" t="s">
        <v>289</v>
      </c>
      <c r="I25" s="12" t="s">
        <v>158</v>
      </c>
      <c r="J25" s="45">
        <v>2</v>
      </c>
      <c r="K25" s="65">
        <v>40</v>
      </c>
      <c r="L25" s="65">
        <v>40</v>
      </c>
      <c r="M25" s="65">
        <v>70</v>
      </c>
      <c r="N25" s="65">
        <v>90</v>
      </c>
      <c r="O25" s="65">
        <v>180</v>
      </c>
      <c r="P25" s="65">
        <v>100</v>
      </c>
      <c r="Q25" s="65">
        <v>90</v>
      </c>
      <c r="R25" s="65">
        <v>70</v>
      </c>
      <c r="S25" s="65">
        <v>70</v>
      </c>
      <c r="T25" s="65">
        <v>70</v>
      </c>
      <c r="U25" s="65">
        <v>70</v>
      </c>
      <c r="V25" s="65">
        <v>70</v>
      </c>
      <c r="W25" s="49">
        <f t="shared" si="2"/>
        <v>960</v>
      </c>
      <c r="X25" s="46"/>
      <c r="Y25" s="50">
        <f t="shared" si="0"/>
        <v>1920</v>
      </c>
      <c r="Z25" s="13"/>
    </row>
    <row r="26" spans="1:26" s="10" customFormat="1" ht="53.25" customHeight="1" x14ac:dyDescent="0.15">
      <c r="A26" s="435"/>
      <c r="B26" s="438"/>
      <c r="C26" s="440"/>
      <c r="D26" s="125">
        <v>9</v>
      </c>
      <c r="E26" s="41" t="s">
        <v>1</v>
      </c>
      <c r="F26" s="441"/>
      <c r="G26" s="11" t="s">
        <v>77</v>
      </c>
      <c r="H26" s="12" t="s">
        <v>289</v>
      </c>
      <c r="I26" s="12" t="s">
        <v>214</v>
      </c>
      <c r="J26" s="45">
        <v>1</v>
      </c>
      <c r="K26" s="65">
        <v>1</v>
      </c>
      <c r="L26" s="65">
        <v>1</v>
      </c>
      <c r="M26" s="65">
        <v>1</v>
      </c>
      <c r="N26" s="65">
        <v>1</v>
      </c>
      <c r="O26" s="65">
        <v>1</v>
      </c>
      <c r="P26" s="65">
        <v>1</v>
      </c>
      <c r="Q26" s="65">
        <v>1</v>
      </c>
      <c r="R26" s="65">
        <v>1</v>
      </c>
      <c r="S26" s="65">
        <v>1</v>
      </c>
      <c r="T26" s="65">
        <v>1</v>
      </c>
      <c r="U26" s="65">
        <v>1</v>
      </c>
      <c r="V26" s="65">
        <v>1</v>
      </c>
      <c r="W26" s="49">
        <f t="shared" si="2"/>
        <v>12</v>
      </c>
      <c r="X26" s="46"/>
      <c r="Y26" s="50">
        <f t="shared" si="0"/>
        <v>12</v>
      </c>
      <c r="Z26" s="13"/>
    </row>
    <row r="27" spans="1:26" s="10" customFormat="1" ht="53.25" customHeight="1" x14ac:dyDescent="0.15">
      <c r="A27" s="435"/>
      <c r="B27" s="438"/>
      <c r="C27" s="440"/>
      <c r="D27" s="125">
        <v>10</v>
      </c>
      <c r="E27" s="41" t="s">
        <v>1</v>
      </c>
      <c r="F27" s="441"/>
      <c r="G27" s="6" t="s">
        <v>125</v>
      </c>
      <c r="H27" s="67" t="s">
        <v>288</v>
      </c>
      <c r="I27" s="7" t="s">
        <v>158</v>
      </c>
      <c r="J27" s="42">
        <v>5</v>
      </c>
      <c r="K27" s="61">
        <v>40</v>
      </c>
      <c r="L27" s="61">
        <v>40</v>
      </c>
      <c r="M27" s="61">
        <v>70</v>
      </c>
      <c r="N27" s="61">
        <v>90</v>
      </c>
      <c r="O27" s="61">
        <v>180</v>
      </c>
      <c r="P27" s="61">
        <v>100</v>
      </c>
      <c r="Q27" s="61">
        <v>90</v>
      </c>
      <c r="R27" s="61">
        <v>70</v>
      </c>
      <c r="S27" s="61">
        <v>70</v>
      </c>
      <c r="T27" s="61">
        <v>70</v>
      </c>
      <c r="U27" s="61">
        <v>70</v>
      </c>
      <c r="V27" s="61">
        <v>70</v>
      </c>
      <c r="W27" s="43">
        <f t="shared" si="2"/>
        <v>960</v>
      </c>
      <c r="X27" s="47">
        <f>J27*W27</f>
        <v>4800</v>
      </c>
      <c r="Y27" s="48"/>
      <c r="Z27" s="9"/>
    </row>
    <row r="28" spans="1:26" s="10" customFormat="1" ht="53.25" customHeight="1" x14ac:dyDescent="0.15">
      <c r="A28" s="435"/>
      <c r="B28" s="438"/>
      <c r="C28" s="440">
        <v>3</v>
      </c>
      <c r="D28" s="125">
        <v>1</v>
      </c>
      <c r="E28" s="41" t="s">
        <v>0</v>
      </c>
      <c r="F28" s="441" t="s">
        <v>30</v>
      </c>
      <c r="G28" s="11" t="s">
        <v>127</v>
      </c>
      <c r="H28" s="12" t="s">
        <v>289</v>
      </c>
      <c r="I28" s="12" t="s">
        <v>158</v>
      </c>
      <c r="J28" s="45">
        <v>5</v>
      </c>
      <c r="K28" s="65">
        <v>7</v>
      </c>
      <c r="L28" s="65">
        <v>1</v>
      </c>
      <c r="M28" s="65">
        <v>1</v>
      </c>
      <c r="N28" s="65">
        <v>1</v>
      </c>
      <c r="O28" s="65">
        <v>1</v>
      </c>
      <c r="P28" s="65">
        <v>1</v>
      </c>
      <c r="Q28" s="65">
        <v>1</v>
      </c>
      <c r="R28" s="65">
        <v>1</v>
      </c>
      <c r="S28" s="65">
        <v>1</v>
      </c>
      <c r="T28" s="65">
        <v>1</v>
      </c>
      <c r="U28" s="65">
        <v>1</v>
      </c>
      <c r="V28" s="65">
        <v>15</v>
      </c>
      <c r="W28" s="49">
        <f t="shared" si="2"/>
        <v>32</v>
      </c>
      <c r="X28" s="46"/>
      <c r="Y28" s="50">
        <f t="shared" si="0"/>
        <v>160</v>
      </c>
      <c r="Z28" s="13"/>
    </row>
    <row r="29" spans="1:26" s="10" customFormat="1" ht="53.25" customHeight="1" x14ac:dyDescent="0.15">
      <c r="A29" s="435"/>
      <c r="B29" s="438"/>
      <c r="C29" s="440"/>
      <c r="D29" s="125">
        <v>2</v>
      </c>
      <c r="E29" s="41" t="s">
        <v>0</v>
      </c>
      <c r="F29" s="441"/>
      <c r="G29" s="11" t="s">
        <v>74</v>
      </c>
      <c r="H29" s="12" t="s">
        <v>289</v>
      </c>
      <c r="I29" s="12" t="s">
        <v>158</v>
      </c>
      <c r="J29" s="45">
        <v>5</v>
      </c>
      <c r="K29" s="65">
        <v>7</v>
      </c>
      <c r="L29" s="65">
        <v>1</v>
      </c>
      <c r="M29" s="65">
        <v>1</v>
      </c>
      <c r="N29" s="65">
        <v>1</v>
      </c>
      <c r="O29" s="65">
        <v>1</v>
      </c>
      <c r="P29" s="65">
        <v>1</v>
      </c>
      <c r="Q29" s="65">
        <v>1</v>
      </c>
      <c r="R29" s="65">
        <v>1</v>
      </c>
      <c r="S29" s="65">
        <v>1</v>
      </c>
      <c r="T29" s="65">
        <v>1</v>
      </c>
      <c r="U29" s="65">
        <v>1</v>
      </c>
      <c r="V29" s="65">
        <v>15</v>
      </c>
      <c r="W29" s="49">
        <f t="shared" si="2"/>
        <v>32</v>
      </c>
      <c r="X29" s="46"/>
      <c r="Y29" s="50">
        <f t="shared" si="0"/>
        <v>160</v>
      </c>
      <c r="Z29" s="13"/>
    </row>
    <row r="30" spans="1:26" s="10" customFormat="1" ht="53.25" customHeight="1" x14ac:dyDescent="0.15">
      <c r="A30" s="435"/>
      <c r="B30" s="438"/>
      <c r="C30" s="440"/>
      <c r="D30" s="125">
        <v>3</v>
      </c>
      <c r="E30" s="41" t="s">
        <v>0</v>
      </c>
      <c r="F30" s="441"/>
      <c r="G30" s="11" t="s">
        <v>132</v>
      </c>
      <c r="H30" s="12" t="s">
        <v>289</v>
      </c>
      <c r="I30" s="12" t="s">
        <v>158</v>
      </c>
      <c r="J30" s="45">
        <v>3</v>
      </c>
      <c r="K30" s="65">
        <v>7</v>
      </c>
      <c r="L30" s="65">
        <v>1</v>
      </c>
      <c r="M30" s="65">
        <v>1</v>
      </c>
      <c r="N30" s="65">
        <v>1</v>
      </c>
      <c r="O30" s="65">
        <v>1</v>
      </c>
      <c r="P30" s="65">
        <v>1</v>
      </c>
      <c r="Q30" s="65">
        <v>1</v>
      </c>
      <c r="R30" s="65">
        <v>1</v>
      </c>
      <c r="S30" s="65">
        <v>1</v>
      </c>
      <c r="T30" s="65">
        <v>1</v>
      </c>
      <c r="U30" s="65">
        <v>1</v>
      </c>
      <c r="V30" s="65">
        <v>15</v>
      </c>
      <c r="W30" s="49">
        <f t="shared" si="2"/>
        <v>32</v>
      </c>
      <c r="X30" s="46"/>
      <c r="Y30" s="50">
        <f t="shared" si="0"/>
        <v>96</v>
      </c>
      <c r="Z30" s="13"/>
    </row>
    <row r="31" spans="1:26" s="10" customFormat="1" ht="53.25" customHeight="1" x14ac:dyDescent="0.15">
      <c r="A31" s="435"/>
      <c r="B31" s="438"/>
      <c r="C31" s="440"/>
      <c r="D31" s="125">
        <v>4</v>
      </c>
      <c r="E31" s="41" t="s">
        <v>1</v>
      </c>
      <c r="F31" s="441"/>
      <c r="G31" s="6" t="s">
        <v>124</v>
      </c>
      <c r="H31" s="67" t="s">
        <v>288</v>
      </c>
      <c r="I31" s="7" t="s">
        <v>158</v>
      </c>
      <c r="J31" s="42">
        <v>3</v>
      </c>
      <c r="K31" s="61">
        <v>7</v>
      </c>
      <c r="L31" s="61">
        <v>1</v>
      </c>
      <c r="M31" s="61">
        <v>1</v>
      </c>
      <c r="N31" s="61">
        <v>1</v>
      </c>
      <c r="O31" s="61">
        <v>1</v>
      </c>
      <c r="P31" s="61">
        <v>1</v>
      </c>
      <c r="Q31" s="61">
        <v>1</v>
      </c>
      <c r="R31" s="61">
        <v>1</v>
      </c>
      <c r="S31" s="61">
        <v>1</v>
      </c>
      <c r="T31" s="61">
        <v>1</v>
      </c>
      <c r="U31" s="61">
        <v>1</v>
      </c>
      <c r="V31" s="61">
        <v>15</v>
      </c>
      <c r="W31" s="43">
        <f t="shared" si="2"/>
        <v>32</v>
      </c>
      <c r="X31" s="47">
        <f>J31*W31</f>
        <v>96</v>
      </c>
      <c r="Y31" s="48"/>
      <c r="Z31" s="9"/>
    </row>
    <row r="32" spans="1:26" s="10" customFormat="1" ht="53.25" customHeight="1" x14ac:dyDescent="0.15">
      <c r="A32" s="435"/>
      <c r="B32" s="438"/>
      <c r="C32" s="440"/>
      <c r="D32" s="125">
        <v>5</v>
      </c>
      <c r="E32" s="41" t="s">
        <v>0</v>
      </c>
      <c r="F32" s="441"/>
      <c r="G32" s="11" t="s">
        <v>254</v>
      </c>
      <c r="H32" s="12" t="s">
        <v>289</v>
      </c>
      <c r="I32" s="12" t="s">
        <v>159</v>
      </c>
      <c r="J32" s="45">
        <v>2</v>
      </c>
      <c r="K32" s="65">
        <v>7</v>
      </c>
      <c r="L32" s="65">
        <v>1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15</v>
      </c>
      <c r="W32" s="49">
        <f t="shared" si="2"/>
        <v>32</v>
      </c>
      <c r="X32" s="46"/>
      <c r="Y32" s="50">
        <f t="shared" si="0"/>
        <v>64</v>
      </c>
      <c r="Z32" s="13"/>
    </row>
    <row r="33" spans="1:26" s="10" customFormat="1" ht="53.25" customHeight="1" x14ac:dyDescent="0.15">
      <c r="A33" s="435"/>
      <c r="B33" s="438"/>
      <c r="C33" s="440"/>
      <c r="D33" s="125">
        <v>6</v>
      </c>
      <c r="E33" s="41" t="s">
        <v>1</v>
      </c>
      <c r="F33" s="441"/>
      <c r="G33" s="11" t="s">
        <v>126</v>
      </c>
      <c r="H33" s="12" t="s">
        <v>289</v>
      </c>
      <c r="I33" s="12" t="s">
        <v>158</v>
      </c>
      <c r="J33" s="45">
        <v>1</v>
      </c>
      <c r="K33" s="65">
        <v>7</v>
      </c>
      <c r="L33" s="65">
        <v>1</v>
      </c>
      <c r="M33" s="65">
        <v>1</v>
      </c>
      <c r="N33" s="65">
        <v>1</v>
      </c>
      <c r="O33" s="65">
        <v>1</v>
      </c>
      <c r="P33" s="65">
        <v>1</v>
      </c>
      <c r="Q33" s="65">
        <v>1</v>
      </c>
      <c r="R33" s="65">
        <v>1</v>
      </c>
      <c r="S33" s="65">
        <v>1</v>
      </c>
      <c r="T33" s="65">
        <v>1</v>
      </c>
      <c r="U33" s="65">
        <v>1</v>
      </c>
      <c r="V33" s="65">
        <v>15</v>
      </c>
      <c r="W33" s="49">
        <f t="shared" si="2"/>
        <v>32</v>
      </c>
      <c r="X33" s="46"/>
      <c r="Y33" s="50">
        <f t="shared" si="0"/>
        <v>32</v>
      </c>
      <c r="Z33" s="13"/>
    </row>
    <row r="34" spans="1:26" s="10" customFormat="1" ht="53.25" customHeight="1" x14ac:dyDescent="0.15">
      <c r="A34" s="435"/>
      <c r="B34" s="438"/>
      <c r="C34" s="440"/>
      <c r="D34" s="125">
        <v>7</v>
      </c>
      <c r="E34" s="41" t="s">
        <v>1</v>
      </c>
      <c r="F34" s="441"/>
      <c r="G34" s="11" t="s">
        <v>77</v>
      </c>
      <c r="H34" s="12" t="s">
        <v>289</v>
      </c>
      <c r="I34" s="12" t="s">
        <v>214</v>
      </c>
      <c r="J34" s="45">
        <v>0.5</v>
      </c>
      <c r="K34" s="65">
        <v>7</v>
      </c>
      <c r="L34" s="65">
        <v>1</v>
      </c>
      <c r="M34" s="65">
        <v>1</v>
      </c>
      <c r="N34" s="65">
        <v>1</v>
      </c>
      <c r="O34" s="65">
        <v>1</v>
      </c>
      <c r="P34" s="65">
        <v>1</v>
      </c>
      <c r="Q34" s="65">
        <v>1</v>
      </c>
      <c r="R34" s="65">
        <v>1</v>
      </c>
      <c r="S34" s="65">
        <v>1</v>
      </c>
      <c r="T34" s="65">
        <v>1</v>
      </c>
      <c r="U34" s="65">
        <v>1</v>
      </c>
      <c r="V34" s="65">
        <v>15</v>
      </c>
      <c r="W34" s="49">
        <f t="shared" si="2"/>
        <v>32</v>
      </c>
      <c r="X34" s="46"/>
      <c r="Y34" s="50">
        <f t="shared" si="0"/>
        <v>16</v>
      </c>
      <c r="Z34" s="13"/>
    </row>
    <row r="35" spans="1:26" s="10" customFormat="1" ht="53.25" customHeight="1" x14ac:dyDescent="0.15">
      <c r="A35" s="435"/>
      <c r="B35" s="438"/>
      <c r="C35" s="440"/>
      <c r="D35" s="125">
        <v>8</v>
      </c>
      <c r="E35" s="41" t="s">
        <v>1</v>
      </c>
      <c r="F35" s="441"/>
      <c r="G35" s="6" t="s">
        <v>125</v>
      </c>
      <c r="H35" s="67" t="s">
        <v>288</v>
      </c>
      <c r="I35" s="7" t="s">
        <v>158</v>
      </c>
      <c r="J35" s="42">
        <v>3</v>
      </c>
      <c r="K35" s="61">
        <v>7</v>
      </c>
      <c r="L35" s="61">
        <v>1</v>
      </c>
      <c r="M35" s="61">
        <v>1</v>
      </c>
      <c r="N35" s="61">
        <v>1</v>
      </c>
      <c r="O35" s="61">
        <v>1</v>
      </c>
      <c r="P35" s="61">
        <v>1</v>
      </c>
      <c r="Q35" s="61">
        <v>1</v>
      </c>
      <c r="R35" s="61">
        <v>1</v>
      </c>
      <c r="S35" s="61">
        <v>1</v>
      </c>
      <c r="T35" s="61">
        <v>1</v>
      </c>
      <c r="U35" s="61">
        <v>1</v>
      </c>
      <c r="V35" s="61">
        <v>15</v>
      </c>
      <c r="W35" s="43">
        <f t="shared" si="2"/>
        <v>32</v>
      </c>
      <c r="X35" s="47">
        <f>J35*W35</f>
        <v>96</v>
      </c>
      <c r="Y35" s="48"/>
      <c r="Z35" s="9"/>
    </row>
    <row r="36" spans="1:26" s="10" customFormat="1" ht="53.25" customHeight="1" x14ac:dyDescent="0.15">
      <c r="A36" s="435"/>
      <c r="B36" s="438"/>
      <c r="C36" s="440"/>
      <c r="D36" s="125">
        <v>9</v>
      </c>
      <c r="E36" s="41" t="s">
        <v>1</v>
      </c>
      <c r="F36" s="441"/>
      <c r="G36" s="6" t="s">
        <v>31</v>
      </c>
      <c r="H36" s="67" t="s">
        <v>288</v>
      </c>
      <c r="I36" s="7" t="s">
        <v>168</v>
      </c>
      <c r="J36" s="42">
        <v>60</v>
      </c>
      <c r="K36" s="61">
        <v>0</v>
      </c>
      <c r="L36" s="61">
        <v>0</v>
      </c>
      <c r="M36" s="61">
        <v>0</v>
      </c>
      <c r="N36" s="61">
        <v>0</v>
      </c>
      <c r="O36" s="61">
        <v>4</v>
      </c>
      <c r="P36" s="61">
        <v>0</v>
      </c>
      <c r="Q36" s="61">
        <v>0</v>
      </c>
      <c r="R36" s="61">
        <v>0</v>
      </c>
      <c r="S36" s="61">
        <v>0</v>
      </c>
      <c r="T36" s="61">
        <v>0</v>
      </c>
      <c r="U36" s="61">
        <v>0</v>
      </c>
      <c r="V36" s="61">
        <v>0</v>
      </c>
      <c r="W36" s="43">
        <f t="shared" si="2"/>
        <v>4</v>
      </c>
      <c r="X36" s="47">
        <f>J36*W36</f>
        <v>240</v>
      </c>
      <c r="Y36" s="48"/>
      <c r="Z36" s="9"/>
    </row>
    <row r="37" spans="1:26" s="10" customFormat="1" ht="53.25" customHeight="1" x14ac:dyDescent="0.15">
      <c r="A37" s="435"/>
      <c r="B37" s="438"/>
      <c r="C37" s="440">
        <v>4</v>
      </c>
      <c r="D37" s="125">
        <v>1</v>
      </c>
      <c r="E37" s="41" t="s">
        <v>0</v>
      </c>
      <c r="F37" s="441" t="s">
        <v>32</v>
      </c>
      <c r="G37" s="11" t="s">
        <v>127</v>
      </c>
      <c r="H37" s="12" t="s">
        <v>289</v>
      </c>
      <c r="I37" s="12" t="s">
        <v>158</v>
      </c>
      <c r="J37" s="45">
        <v>5</v>
      </c>
      <c r="K37" s="65">
        <v>3</v>
      </c>
      <c r="L37" s="65">
        <v>1</v>
      </c>
      <c r="M37" s="65">
        <v>1</v>
      </c>
      <c r="N37" s="65">
        <v>1</v>
      </c>
      <c r="O37" s="65">
        <v>1</v>
      </c>
      <c r="P37" s="65">
        <v>1</v>
      </c>
      <c r="Q37" s="65">
        <v>1</v>
      </c>
      <c r="R37" s="65">
        <v>1</v>
      </c>
      <c r="S37" s="65">
        <v>1</v>
      </c>
      <c r="T37" s="65">
        <v>1</v>
      </c>
      <c r="U37" s="65">
        <v>3</v>
      </c>
      <c r="V37" s="65">
        <v>5</v>
      </c>
      <c r="W37" s="49">
        <f t="shared" si="2"/>
        <v>20</v>
      </c>
      <c r="X37" s="46"/>
      <c r="Y37" s="50">
        <f t="shared" si="0"/>
        <v>100</v>
      </c>
      <c r="Z37" s="13"/>
    </row>
    <row r="38" spans="1:26" s="10" customFormat="1" ht="53.25" customHeight="1" x14ac:dyDescent="0.15">
      <c r="A38" s="435"/>
      <c r="B38" s="438"/>
      <c r="C38" s="440"/>
      <c r="D38" s="125">
        <v>2</v>
      </c>
      <c r="E38" s="41" t="s">
        <v>0</v>
      </c>
      <c r="F38" s="441"/>
      <c r="G38" s="11" t="s">
        <v>74</v>
      </c>
      <c r="H38" s="12" t="s">
        <v>289</v>
      </c>
      <c r="I38" s="12" t="s">
        <v>158</v>
      </c>
      <c r="J38" s="45">
        <v>5</v>
      </c>
      <c r="K38" s="65">
        <v>3</v>
      </c>
      <c r="L38" s="65">
        <v>1</v>
      </c>
      <c r="M38" s="65">
        <v>1</v>
      </c>
      <c r="N38" s="65">
        <v>1</v>
      </c>
      <c r="O38" s="65">
        <v>1</v>
      </c>
      <c r="P38" s="65">
        <v>1</v>
      </c>
      <c r="Q38" s="65">
        <v>1</v>
      </c>
      <c r="R38" s="65">
        <v>1</v>
      </c>
      <c r="S38" s="65">
        <v>1</v>
      </c>
      <c r="T38" s="65">
        <v>1</v>
      </c>
      <c r="U38" s="65">
        <v>3</v>
      </c>
      <c r="V38" s="65">
        <v>5</v>
      </c>
      <c r="W38" s="49">
        <f t="shared" si="2"/>
        <v>20</v>
      </c>
      <c r="X38" s="46"/>
      <c r="Y38" s="50">
        <f t="shared" si="0"/>
        <v>100</v>
      </c>
      <c r="Z38" s="13"/>
    </row>
    <row r="39" spans="1:26" s="10" customFormat="1" ht="53.25" customHeight="1" x14ac:dyDescent="0.15">
      <c r="A39" s="435"/>
      <c r="B39" s="438"/>
      <c r="C39" s="440"/>
      <c r="D39" s="125">
        <v>3</v>
      </c>
      <c r="E39" s="41" t="s">
        <v>0</v>
      </c>
      <c r="F39" s="441"/>
      <c r="G39" s="11" t="s">
        <v>132</v>
      </c>
      <c r="H39" s="12" t="s">
        <v>289</v>
      </c>
      <c r="I39" s="12" t="s">
        <v>158</v>
      </c>
      <c r="J39" s="45">
        <v>3</v>
      </c>
      <c r="K39" s="65">
        <v>3</v>
      </c>
      <c r="L39" s="65">
        <v>1</v>
      </c>
      <c r="M39" s="65">
        <v>1</v>
      </c>
      <c r="N39" s="65">
        <v>1</v>
      </c>
      <c r="O39" s="65">
        <v>1</v>
      </c>
      <c r="P39" s="65">
        <v>1</v>
      </c>
      <c r="Q39" s="65">
        <v>1</v>
      </c>
      <c r="R39" s="65">
        <v>1</v>
      </c>
      <c r="S39" s="65">
        <v>1</v>
      </c>
      <c r="T39" s="65">
        <v>1</v>
      </c>
      <c r="U39" s="65">
        <v>3</v>
      </c>
      <c r="V39" s="65">
        <v>5</v>
      </c>
      <c r="W39" s="49">
        <f t="shared" si="2"/>
        <v>20</v>
      </c>
      <c r="X39" s="46"/>
      <c r="Y39" s="50">
        <f t="shared" si="0"/>
        <v>60</v>
      </c>
      <c r="Z39" s="13"/>
    </row>
    <row r="40" spans="1:26" s="10" customFormat="1" ht="53.25" customHeight="1" x14ac:dyDescent="0.15">
      <c r="A40" s="435"/>
      <c r="B40" s="438"/>
      <c r="C40" s="440"/>
      <c r="D40" s="125">
        <v>4</v>
      </c>
      <c r="E40" s="41" t="s">
        <v>0</v>
      </c>
      <c r="F40" s="441"/>
      <c r="G40" s="6" t="s">
        <v>27</v>
      </c>
      <c r="H40" s="67" t="s">
        <v>288</v>
      </c>
      <c r="I40" s="7" t="s">
        <v>158</v>
      </c>
      <c r="J40" s="42">
        <v>5</v>
      </c>
      <c r="K40" s="61">
        <v>3</v>
      </c>
      <c r="L40" s="61">
        <v>1</v>
      </c>
      <c r="M40" s="61">
        <v>1</v>
      </c>
      <c r="N40" s="61">
        <v>1</v>
      </c>
      <c r="O40" s="61">
        <v>1</v>
      </c>
      <c r="P40" s="61">
        <v>1</v>
      </c>
      <c r="Q40" s="61">
        <v>1</v>
      </c>
      <c r="R40" s="61">
        <v>1</v>
      </c>
      <c r="S40" s="61">
        <v>1</v>
      </c>
      <c r="T40" s="61">
        <v>1</v>
      </c>
      <c r="U40" s="61">
        <v>3</v>
      </c>
      <c r="V40" s="61">
        <v>5</v>
      </c>
      <c r="W40" s="43">
        <f t="shared" si="2"/>
        <v>20</v>
      </c>
      <c r="X40" s="47">
        <f>J40*W40</f>
        <v>100</v>
      </c>
      <c r="Y40" s="48"/>
      <c r="Z40" s="9"/>
    </row>
    <row r="41" spans="1:26" s="10" customFormat="1" ht="53.25" customHeight="1" x14ac:dyDescent="0.15">
      <c r="A41" s="435"/>
      <c r="B41" s="438"/>
      <c r="C41" s="440"/>
      <c r="D41" s="125">
        <v>5</v>
      </c>
      <c r="E41" s="41" t="s">
        <v>1</v>
      </c>
      <c r="F41" s="441"/>
      <c r="G41" s="6" t="s">
        <v>124</v>
      </c>
      <c r="H41" s="67" t="s">
        <v>288</v>
      </c>
      <c r="I41" s="7" t="s">
        <v>158</v>
      </c>
      <c r="J41" s="42">
        <v>3</v>
      </c>
      <c r="K41" s="61">
        <v>3</v>
      </c>
      <c r="L41" s="61">
        <v>1</v>
      </c>
      <c r="M41" s="61">
        <v>1</v>
      </c>
      <c r="N41" s="61">
        <v>1</v>
      </c>
      <c r="O41" s="61">
        <v>1</v>
      </c>
      <c r="P41" s="61">
        <v>1</v>
      </c>
      <c r="Q41" s="61">
        <v>1</v>
      </c>
      <c r="R41" s="61">
        <v>1</v>
      </c>
      <c r="S41" s="61">
        <v>1</v>
      </c>
      <c r="T41" s="61">
        <v>1</v>
      </c>
      <c r="U41" s="61">
        <v>3</v>
      </c>
      <c r="V41" s="61">
        <v>5</v>
      </c>
      <c r="W41" s="43">
        <f t="shared" si="2"/>
        <v>20</v>
      </c>
      <c r="X41" s="47">
        <f>J41*W41</f>
        <v>60</v>
      </c>
      <c r="Y41" s="48"/>
      <c r="Z41" s="9"/>
    </row>
    <row r="42" spans="1:26" s="10" customFormat="1" ht="53.25" customHeight="1" x14ac:dyDescent="0.15">
      <c r="A42" s="435"/>
      <c r="B42" s="438"/>
      <c r="C42" s="440"/>
      <c r="D42" s="125">
        <v>6</v>
      </c>
      <c r="E42" s="41" t="s">
        <v>0</v>
      </c>
      <c r="F42" s="441"/>
      <c r="G42" s="11" t="s">
        <v>295</v>
      </c>
      <c r="H42" s="12" t="s">
        <v>289</v>
      </c>
      <c r="I42" s="12" t="s">
        <v>159</v>
      </c>
      <c r="J42" s="45">
        <v>2</v>
      </c>
      <c r="K42" s="65">
        <v>3</v>
      </c>
      <c r="L42" s="65">
        <v>1</v>
      </c>
      <c r="M42" s="65">
        <v>1</v>
      </c>
      <c r="N42" s="65">
        <v>1</v>
      </c>
      <c r="O42" s="65">
        <v>1</v>
      </c>
      <c r="P42" s="65">
        <v>1</v>
      </c>
      <c r="Q42" s="65">
        <v>1</v>
      </c>
      <c r="R42" s="65">
        <v>1</v>
      </c>
      <c r="S42" s="65">
        <v>1</v>
      </c>
      <c r="T42" s="65">
        <v>1</v>
      </c>
      <c r="U42" s="65">
        <v>3</v>
      </c>
      <c r="V42" s="65">
        <v>5</v>
      </c>
      <c r="W42" s="49">
        <f t="shared" si="2"/>
        <v>20</v>
      </c>
      <c r="X42" s="46"/>
      <c r="Y42" s="50">
        <f t="shared" si="0"/>
        <v>40</v>
      </c>
      <c r="Z42" s="13"/>
    </row>
    <row r="43" spans="1:26" s="10" customFormat="1" ht="53.25" customHeight="1" x14ac:dyDescent="0.15">
      <c r="A43" s="435"/>
      <c r="B43" s="438"/>
      <c r="C43" s="440"/>
      <c r="D43" s="125">
        <v>7</v>
      </c>
      <c r="E43" s="41" t="s">
        <v>1</v>
      </c>
      <c r="F43" s="441"/>
      <c r="G43" s="11" t="s">
        <v>126</v>
      </c>
      <c r="H43" s="12" t="s">
        <v>289</v>
      </c>
      <c r="I43" s="12" t="s">
        <v>158</v>
      </c>
      <c r="J43" s="45">
        <v>1</v>
      </c>
      <c r="K43" s="65">
        <v>3</v>
      </c>
      <c r="L43" s="65">
        <v>1</v>
      </c>
      <c r="M43" s="65">
        <v>1</v>
      </c>
      <c r="N43" s="65">
        <v>1</v>
      </c>
      <c r="O43" s="65">
        <v>1</v>
      </c>
      <c r="P43" s="65">
        <v>1</v>
      </c>
      <c r="Q43" s="65">
        <v>1</v>
      </c>
      <c r="R43" s="65">
        <v>1</v>
      </c>
      <c r="S43" s="65">
        <v>1</v>
      </c>
      <c r="T43" s="65">
        <v>1</v>
      </c>
      <c r="U43" s="65">
        <v>3</v>
      </c>
      <c r="V43" s="65">
        <v>5</v>
      </c>
      <c r="W43" s="49">
        <f t="shared" si="2"/>
        <v>20</v>
      </c>
      <c r="X43" s="46"/>
      <c r="Y43" s="50">
        <f t="shared" si="0"/>
        <v>20</v>
      </c>
      <c r="Z43" s="13"/>
    </row>
    <row r="44" spans="1:26" s="10" customFormat="1" ht="53.25" customHeight="1" x14ac:dyDescent="0.15">
      <c r="A44" s="435"/>
      <c r="B44" s="438"/>
      <c r="C44" s="440"/>
      <c r="D44" s="125">
        <v>8</v>
      </c>
      <c r="E44" s="41" t="s">
        <v>1</v>
      </c>
      <c r="F44" s="441"/>
      <c r="G44" s="11" t="s">
        <v>77</v>
      </c>
      <c r="H44" s="12" t="s">
        <v>289</v>
      </c>
      <c r="I44" s="12" t="s">
        <v>214</v>
      </c>
      <c r="J44" s="45">
        <v>0.5</v>
      </c>
      <c r="K44" s="65">
        <v>3</v>
      </c>
      <c r="L44" s="65">
        <v>1</v>
      </c>
      <c r="M44" s="65">
        <v>1</v>
      </c>
      <c r="N44" s="65">
        <v>1</v>
      </c>
      <c r="O44" s="65">
        <v>1</v>
      </c>
      <c r="P44" s="65">
        <v>1</v>
      </c>
      <c r="Q44" s="65">
        <v>1</v>
      </c>
      <c r="R44" s="65">
        <v>1</v>
      </c>
      <c r="S44" s="65">
        <v>1</v>
      </c>
      <c r="T44" s="65">
        <v>1</v>
      </c>
      <c r="U44" s="65">
        <v>3</v>
      </c>
      <c r="V44" s="65">
        <v>5</v>
      </c>
      <c r="W44" s="49">
        <f t="shared" si="2"/>
        <v>20</v>
      </c>
      <c r="X44" s="46"/>
      <c r="Y44" s="50">
        <f t="shared" si="0"/>
        <v>10</v>
      </c>
      <c r="Z44" s="13"/>
    </row>
    <row r="45" spans="1:26" s="10" customFormat="1" ht="53.25" customHeight="1" x14ac:dyDescent="0.15">
      <c r="A45" s="435"/>
      <c r="B45" s="438"/>
      <c r="C45" s="440"/>
      <c r="D45" s="125">
        <v>9</v>
      </c>
      <c r="E45" s="51" t="s">
        <v>208</v>
      </c>
      <c r="F45" s="441"/>
      <c r="G45" s="6" t="s">
        <v>125</v>
      </c>
      <c r="H45" s="67" t="s">
        <v>288</v>
      </c>
      <c r="I45" s="7" t="s">
        <v>173</v>
      </c>
      <c r="J45" s="42">
        <v>5</v>
      </c>
      <c r="K45" s="61">
        <v>3</v>
      </c>
      <c r="L45" s="61">
        <v>41</v>
      </c>
      <c r="M45" s="61">
        <v>1</v>
      </c>
      <c r="N45" s="61">
        <v>1</v>
      </c>
      <c r="O45" s="61">
        <v>1</v>
      </c>
      <c r="P45" s="61">
        <v>1</v>
      </c>
      <c r="Q45" s="61">
        <v>1</v>
      </c>
      <c r="R45" s="61">
        <v>1</v>
      </c>
      <c r="S45" s="61">
        <v>1</v>
      </c>
      <c r="T45" s="61">
        <v>1</v>
      </c>
      <c r="U45" s="61">
        <v>3</v>
      </c>
      <c r="V45" s="61">
        <v>5</v>
      </c>
      <c r="W45" s="43">
        <f t="shared" si="2"/>
        <v>60</v>
      </c>
      <c r="X45" s="47">
        <f>J45*W45</f>
        <v>300</v>
      </c>
      <c r="Y45" s="48"/>
      <c r="Z45" s="9"/>
    </row>
    <row r="46" spans="1:26" s="10" customFormat="1" ht="53.25" customHeight="1" x14ac:dyDescent="0.15">
      <c r="A46" s="435"/>
      <c r="B46" s="438"/>
      <c r="C46" s="440"/>
      <c r="D46" s="125">
        <v>10</v>
      </c>
      <c r="E46" s="51" t="s">
        <v>208</v>
      </c>
      <c r="F46" s="441"/>
      <c r="G46" s="6" t="s">
        <v>517</v>
      </c>
      <c r="H46" s="67" t="s">
        <v>288</v>
      </c>
      <c r="I46" s="7" t="s">
        <v>173</v>
      </c>
      <c r="J46" s="42">
        <v>10</v>
      </c>
      <c r="K46" s="61">
        <v>0</v>
      </c>
      <c r="L46" s="61">
        <v>40</v>
      </c>
      <c r="M46" s="61">
        <v>0</v>
      </c>
      <c r="N46" s="61">
        <v>0</v>
      </c>
      <c r="O46" s="61">
        <v>0</v>
      </c>
      <c r="P46" s="61">
        <v>0</v>
      </c>
      <c r="Q46" s="61">
        <v>0</v>
      </c>
      <c r="R46" s="61">
        <v>0</v>
      </c>
      <c r="S46" s="61">
        <v>0</v>
      </c>
      <c r="T46" s="61">
        <v>0</v>
      </c>
      <c r="U46" s="61">
        <v>0</v>
      </c>
      <c r="V46" s="61">
        <v>0</v>
      </c>
      <c r="W46" s="43">
        <f t="shared" si="2"/>
        <v>40</v>
      </c>
      <c r="X46" s="47">
        <f>J46*W46</f>
        <v>400</v>
      </c>
      <c r="Y46" s="48"/>
      <c r="Z46" s="9"/>
    </row>
    <row r="47" spans="1:26" s="10" customFormat="1" ht="53.25" customHeight="1" x14ac:dyDescent="0.15">
      <c r="A47" s="435"/>
      <c r="B47" s="438"/>
      <c r="C47" s="440">
        <v>5</v>
      </c>
      <c r="D47" s="125">
        <v>1</v>
      </c>
      <c r="E47" s="51" t="s">
        <v>0</v>
      </c>
      <c r="F47" s="445" t="s">
        <v>160</v>
      </c>
      <c r="G47" s="11" t="s">
        <v>127</v>
      </c>
      <c r="H47" s="12" t="s">
        <v>289</v>
      </c>
      <c r="I47" s="12" t="s">
        <v>158</v>
      </c>
      <c r="J47" s="45">
        <v>10</v>
      </c>
      <c r="K47" s="65">
        <v>1</v>
      </c>
      <c r="L47" s="65">
        <v>0</v>
      </c>
      <c r="M47" s="65">
        <v>1</v>
      </c>
      <c r="N47" s="65">
        <v>0</v>
      </c>
      <c r="O47" s="65">
        <v>1</v>
      </c>
      <c r="P47" s="65">
        <v>0</v>
      </c>
      <c r="Q47" s="65">
        <v>1</v>
      </c>
      <c r="R47" s="65">
        <v>0</v>
      </c>
      <c r="S47" s="65">
        <v>1</v>
      </c>
      <c r="T47" s="65">
        <v>0</v>
      </c>
      <c r="U47" s="65">
        <v>1</v>
      </c>
      <c r="V47" s="65">
        <v>0</v>
      </c>
      <c r="W47" s="49">
        <f t="shared" si="2"/>
        <v>6</v>
      </c>
      <c r="X47" s="46"/>
      <c r="Y47" s="50">
        <f t="shared" si="0"/>
        <v>60</v>
      </c>
      <c r="Z47" s="13"/>
    </row>
    <row r="48" spans="1:26" s="10" customFormat="1" ht="53.25" customHeight="1" x14ac:dyDescent="0.15">
      <c r="A48" s="435"/>
      <c r="B48" s="438"/>
      <c r="C48" s="440"/>
      <c r="D48" s="125">
        <v>2</v>
      </c>
      <c r="E48" s="51" t="s">
        <v>0</v>
      </c>
      <c r="F48" s="445"/>
      <c r="G48" s="11" t="s">
        <v>74</v>
      </c>
      <c r="H48" s="12" t="s">
        <v>289</v>
      </c>
      <c r="I48" s="12" t="s">
        <v>158</v>
      </c>
      <c r="J48" s="45">
        <v>4</v>
      </c>
      <c r="K48" s="65">
        <v>1</v>
      </c>
      <c r="L48" s="65">
        <v>0</v>
      </c>
      <c r="M48" s="65">
        <v>1</v>
      </c>
      <c r="N48" s="65">
        <v>0</v>
      </c>
      <c r="O48" s="65">
        <v>1</v>
      </c>
      <c r="P48" s="65">
        <v>0</v>
      </c>
      <c r="Q48" s="65">
        <v>1</v>
      </c>
      <c r="R48" s="65">
        <v>0</v>
      </c>
      <c r="S48" s="65">
        <v>1</v>
      </c>
      <c r="T48" s="65">
        <v>0</v>
      </c>
      <c r="U48" s="65">
        <v>1</v>
      </c>
      <c r="V48" s="65">
        <v>0</v>
      </c>
      <c r="W48" s="49">
        <f t="shared" si="2"/>
        <v>6</v>
      </c>
      <c r="X48" s="46"/>
      <c r="Y48" s="50">
        <f t="shared" si="0"/>
        <v>24</v>
      </c>
      <c r="Z48" s="13"/>
    </row>
    <row r="49" spans="1:26" s="10" customFormat="1" ht="53.25" customHeight="1" x14ac:dyDescent="0.15">
      <c r="A49" s="435"/>
      <c r="B49" s="438"/>
      <c r="C49" s="440"/>
      <c r="D49" s="125">
        <v>3</v>
      </c>
      <c r="E49" s="125" t="s">
        <v>0</v>
      </c>
      <c r="F49" s="445"/>
      <c r="G49" s="6" t="s">
        <v>27</v>
      </c>
      <c r="H49" s="67" t="s">
        <v>288</v>
      </c>
      <c r="I49" s="7" t="s">
        <v>158</v>
      </c>
      <c r="J49" s="42">
        <v>5</v>
      </c>
      <c r="K49" s="61">
        <v>1</v>
      </c>
      <c r="L49" s="61">
        <v>0</v>
      </c>
      <c r="M49" s="61">
        <v>1</v>
      </c>
      <c r="N49" s="61">
        <v>0</v>
      </c>
      <c r="O49" s="61">
        <v>1</v>
      </c>
      <c r="P49" s="61">
        <v>0</v>
      </c>
      <c r="Q49" s="61">
        <v>1</v>
      </c>
      <c r="R49" s="61">
        <v>0</v>
      </c>
      <c r="S49" s="61">
        <v>1</v>
      </c>
      <c r="T49" s="61">
        <v>0</v>
      </c>
      <c r="U49" s="61">
        <v>1</v>
      </c>
      <c r="V49" s="61">
        <v>0</v>
      </c>
      <c r="W49" s="43">
        <f t="shared" si="2"/>
        <v>6</v>
      </c>
      <c r="X49" s="47">
        <f>J49*W49</f>
        <v>30</v>
      </c>
      <c r="Y49" s="48"/>
      <c r="Z49" s="9"/>
    </row>
    <row r="50" spans="1:26" s="10" customFormat="1" ht="53.25" customHeight="1" x14ac:dyDescent="0.15">
      <c r="A50" s="435"/>
      <c r="B50" s="438"/>
      <c r="C50" s="440"/>
      <c r="D50" s="125">
        <v>4</v>
      </c>
      <c r="E50" s="51" t="s">
        <v>1</v>
      </c>
      <c r="F50" s="445"/>
      <c r="G50" s="6" t="s">
        <v>233</v>
      </c>
      <c r="H50" s="67" t="s">
        <v>288</v>
      </c>
      <c r="I50" s="7" t="s">
        <v>158</v>
      </c>
      <c r="J50" s="42">
        <v>10</v>
      </c>
      <c r="K50" s="61">
        <v>1</v>
      </c>
      <c r="L50" s="61">
        <v>0</v>
      </c>
      <c r="M50" s="61">
        <v>1</v>
      </c>
      <c r="N50" s="61">
        <v>0</v>
      </c>
      <c r="O50" s="61">
        <v>1</v>
      </c>
      <c r="P50" s="61">
        <v>0</v>
      </c>
      <c r="Q50" s="61">
        <v>1</v>
      </c>
      <c r="R50" s="61">
        <v>0</v>
      </c>
      <c r="S50" s="61">
        <v>1</v>
      </c>
      <c r="T50" s="61">
        <v>0</v>
      </c>
      <c r="U50" s="61">
        <v>1</v>
      </c>
      <c r="V50" s="61">
        <v>0</v>
      </c>
      <c r="W50" s="43">
        <f t="shared" si="2"/>
        <v>6</v>
      </c>
      <c r="X50" s="47">
        <f>J50*W50</f>
        <v>60</v>
      </c>
      <c r="Y50" s="48"/>
      <c r="Z50" s="9"/>
    </row>
    <row r="51" spans="1:26" s="10" customFormat="1" ht="53.25" customHeight="1" x14ac:dyDescent="0.15">
      <c r="A51" s="435"/>
      <c r="B51" s="438"/>
      <c r="C51" s="440"/>
      <c r="D51" s="125">
        <v>5</v>
      </c>
      <c r="E51" s="51" t="s">
        <v>1</v>
      </c>
      <c r="F51" s="445"/>
      <c r="G51" s="2" t="s">
        <v>310</v>
      </c>
      <c r="H51" s="12" t="s">
        <v>289</v>
      </c>
      <c r="I51" s="12" t="s">
        <v>158</v>
      </c>
      <c r="J51" s="45">
        <v>3</v>
      </c>
      <c r="K51" s="65">
        <v>1</v>
      </c>
      <c r="L51" s="65">
        <v>0</v>
      </c>
      <c r="M51" s="65">
        <v>1</v>
      </c>
      <c r="N51" s="65">
        <v>0</v>
      </c>
      <c r="O51" s="65">
        <v>1</v>
      </c>
      <c r="P51" s="65">
        <v>0</v>
      </c>
      <c r="Q51" s="65">
        <v>1</v>
      </c>
      <c r="R51" s="65">
        <v>0</v>
      </c>
      <c r="S51" s="65">
        <v>1</v>
      </c>
      <c r="T51" s="65">
        <v>0</v>
      </c>
      <c r="U51" s="65">
        <v>1</v>
      </c>
      <c r="V51" s="65">
        <v>0</v>
      </c>
      <c r="W51" s="49">
        <f t="shared" si="2"/>
        <v>6</v>
      </c>
      <c r="X51" s="46"/>
      <c r="Y51" s="50">
        <f t="shared" si="0"/>
        <v>18</v>
      </c>
      <c r="Z51" s="13"/>
    </row>
    <row r="52" spans="1:26" s="10" customFormat="1" ht="53.25" customHeight="1" x14ac:dyDescent="0.15">
      <c r="A52" s="435"/>
      <c r="B52" s="438"/>
      <c r="C52" s="440"/>
      <c r="D52" s="125">
        <v>6</v>
      </c>
      <c r="E52" s="51" t="s">
        <v>1</v>
      </c>
      <c r="F52" s="445"/>
      <c r="G52" s="6" t="s">
        <v>124</v>
      </c>
      <c r="H52" s="67" t="s">
        <v>288</v>
      </c>
      <c r="I52" s="7" t="s">
        <v>158</v>
      </c>
      <c r="J52" s="42">
        <v>3</v>
      </c>
      <c r="K52" s="61">
        <v>1</v>
      </c>
      <c r="L52" s="61">
        <v>0</v>
      </c>
      <c r="M52" s="61">
        <v>1</v>
      </c>
      <c r="N52" s="61">
        <v>0</v>
      </c>
      <c r="O52" s="61">
        <v>1</v>
      </c>
      <c r="P52" s="61">
        <v>0</v>
      </c>
      <c r="Q52" s="61">
        <v>1</v>
      </c>
      <c r="R52" s="61">
        <v>0</v>
      </c>
      <c r="S52" s="61">
        <v>1</v>
      </c>
      <c r="T52" s="61">
        <v>0</v>
      </c>
      <c r="U52" s="61">
        <v>1</v>
      </c>
      <c r="V52" s="61">
        <v>0</v>
      </c>
      <c r="W52" s="43">
        <f t="shared" si="2"/>
        <v>6</v>
      </c>
      <c r="X52" s="47">
        <f>J52*W52</f>
        <v>18</v>
      </c>
      <c r="Y52" s="48"/>
      <c r="Z52" s="9"/>
    </row>
    <row r="53" spans="1:26" s="10" customFormat="1" ht="53.25" customHeight="1" x14ac:dyDescent="0.15">
      <c r="A53" s="435"/>
      <c r="B53" s="438"/>
      <c r="C53" s="440"/>
      <c r="D53" s="125">
        <v>7</v>
      </c>
      <c r="E53" s="51" t="s">
        <v>1</v>
      </c>
      <c r="F53" s="445"/>
      <c r="G53" s="11" t="s">
        <v>255</v>
      </c>
      <c r="H53" s="12" t="s">
        <v>289</v>
      </c>
      <c r="I53" s="12" t="s">
        <v>159</v>
      </c>
      <c r="J53" s="45">
        <v>3</v>
      </c>
      <c r="K53" s="65">
        <v>1</v>
      </c>
      <c r="L53" s="65">
        <v>0</v>
      </c>
      <c r="M53" s="65">
        <v>1</v>
      </c>
      <c r="N53" s="65">
        <v>0</v>
      </c>
      <c r="O53" s="65">
        <v>1</v>
      </c>
      <c r="P53" s="65">
        <v>0</v>
      </c>
      <c r="Q53" s="65">
        <v>1</v>
      </c>
      <c r="R53" s="65">
        <v>0</v>
      </c>
      <c r="S53" s="65">
        <v>1</v>
      </c>
      <c r="T53" s="65">
        <v>0</v>
      </c>
      <c r="U53" s="65">
        <v>1</v>
      </c>
      <c r="V53" s="65">
        <v>0</v>
      </c>
      <c r="W53" s="49">
        <f t="shared" si="2"/>
        <v>6</v>
      </c>
      <c r="X53" s="46"/>
      <c r="Y53" s="50">
        <f t="shared" si="0"/>
        <v>18</v>
      </c>
      <c r="Z53" s="13"/>
    </row>
    <row r="54" spans="1:26" s="10" customFormat="1" ht="53.25" customHeight="1" x14ac:dyDescent="0.15">
      <c r="A54" s="435"/>
      <c r="B54" s="438"/>
      <c r="C54" s="440"/>
      <c r="D54" s="125">
        <v>8</v>
      </c>
      <c r="E54" s="51" t="s">
        <v>208</v>
      </c>
      <c r="F54" s="445"/>
      <c r="G54" s="6" t="s">
        <v>33</v>
      </c>
      <c r="H54" s="67" t="s">
        <v>288</v>
      </c>
      <c r="I54" s="7" t="s">
        <v>173</v>
      </c>
      <c r="J54" s="42">
        <v>3</v>
      </c>
      <c r="K54" s="61">
        <v>1</v>
      </c>
      <c r="L54" s="61">
        <v>0</v>
      </c>
      <c r="M54" s="61">
        <v>1</v>
      </c>
      <c r="N54" s="61">
        <v>0</v>
      </c>
      <c r="O54" s="61">
        <v>1</v>
      </c>
      <c r="P54" s="61">
        <v>0</v>
      </c>
      <c r="Q54" s="61">
        <v>1</v>
      </c>
      <c r="R54" s="61">
        <v>0</v>
      </c>
      <c r="S54" s="61">
        <v>1</v>
      </c>
      <c r="T54" s="61">
        <v>0</v>
      </c>
      <c r="U54" s="61">
        <v>1</v>
      </c>
      <c r="V54" s="61">
        <v>0</v>
      </c>
      <c r="W54" s="43">
        <f t="shared" si="2"/>
        <v>6</v>
      </c>
      <c r="X54" s="47">
        <f>J54*W54</f>
        <v>18</v>
      </c>
      <c r="Y54" s="48"/>
      <c r="Z54" s="9"/>
    </row>
    <row r="55" spans="1:26" s="10" customFormat="1" ht="53.25" customHeight="1" x14ac:dyDescent="0.15">
      <c r="A55" s="435"/>
      <c r="B55" s="438"/>
      <c r="C55" s="440"/>
      <c r="D55" s="125">
        <v>9</v>
      </c>
      <c r="E55" s="51" t="s">
        <v>208</v>
      </c>
      <c r="F55" s="445"/>
      <c r="G55" s="6" t="s">
        <v>31</v>
      </c>
      <c r="H55" s="67" t="s">
        <v>288</v>
      </c>
      <c r="I55" s="7" t="s">
        <v>173</v>
      </c>
      <c r="J55" s="42">
        <v>60</v>
      </c>
      <c r="K55" s="61">
        <v>1</v>
      </c>
      <c r="L55" s="61">
        <v>0</v>
      </c>
      <c r="M55" s="61">
        <v>1</v>
      </c>
      <c r="N55" s="61">
        <v>0</v>
      </c>
      <c r="O55" s="61">
        <v>1</v>
      </c>
      <c r="P55" s="61">
        <v>0</v>
      </c>
      <c r="Q55" s="61">
        <v>1</v>
      </c>
      <c r="R55" s="61">
        <v>0</v>
      </c>
      <c r="S55" s="61">
        <v>1</v>
      </c>
      <c r="T55" s="61">
        <v>0</v>
      </c>
      <c r="U55" s="61">
        <v>1</v>
      </c>
      <c r="V55" s="61">
        <v>0</v>
      </c>
      <c r="W55" s="43">
        <f t="shared" si="2"/>
        <v>6</v>
      </c>
      <c r="X55" s="47">
        <f>J55*W55</f>
        <v>360</v>
      </c>
      <c r="Y55" s="48"/>
      <c r="Z55" s="9"/>
    </row>
    <row r="56" spans="1:26" s="10" customFormat="1" ht="53.25" customHeight="1" x14ac:dyDescent="0.15">
      <c r="A56" s="435"/>
      <c r="B56" s="438"/>
      <c r="C56" s="434">
        <v>6</v>
      </c>
      <c r="D56" s="125">
        <v>1</v>
      </c>
      <c r="E56" s="41" t="s">
        <v>210</v>
      </c>
      <c r="F56" s="446" t="s">
        <v>34</v>
      </c>
      <c r="G56" s="6" t="s">
        <v>256</v>
      </c>
      <c r="H56" s="67" t="s">
        <v>288</v>
      </c>
      <c r="I56" s="7" t="s">
        <v>168</v>
      </c>
      <c r="J56" s="42">
        <v>240</v>
      </c>
      <c r="K56" s="61">
        <v>0</v>
      </c>
      <c r="L56" s="61">
        <v>0</v>
      </c>
      <c r="M56" s="61">
        <v>0</v>
      </c>
      <c r="N56" s="61">
        <v>1</v>
      </c>
      <c r="O56" s="61">
        <v>0</v>
      </c>
      <c r="P56" s="61">
        <v>0</v>
      </c>
      <c r="Q56" s="61">
        <v>0</v>
      </c>
      <c r="R56" s="61">
        <v>0</v>
      </c>
      <c r="S56" s="61">
        <v>0</v>
      </c>
      <c r="T56" s="61">
        <v>1</v>
      </c>
      <c r="U56" s="61">
        <v>0</v>
      </c>
      <c r="V56" s="61">
        <v>0</v>
      </c>
      <c r="W56" s="43">
        <f t="shared" si="2"/>
        <v>2</v>
      </c>
      <c r="X56" s="47">
        <f>J56*W56</f>
        <v>480</v>
      </c>
      <c r="Y56" s="48"/>
      <c r="Z56" s="9"/>
    </row>
    <row r="57" spans="1:26" s="10" customFormat="1" ht="53.25" customHeight="1" x14ac:dyDescent="0.15">
      <c r="A57" s="435"/>
      <c r="B57" s="438"/>
      <c r="C57" s="435"/>
      <c r="D57" s="125">
        <v>2</v>
      </c>
      <c r="E57" s="41" t="s">
        <v>210</v>
      </c>
      <c r="F57" s="447"/>
      <c r="G57" s="6" t="s">
        <v>161</v>
      </c>
      <c r="H57" s="67" t="s">
        <v>288</v>
      </c>
      <c r="I57" s="7" t="s">
        <v>168</v>
      </c>
      <c r="J57" s="42">
        <v>3</v>
      </c>
      <c r="K57" s="61">
        <v>0</v>
      </c>
      <c r="L57" s="61">
        <v>0</v>
      </c>
      <c r="M57" s="61">
        <v>0</v>
      </c>
      <c r="N57" s="61">
        <v>800</v>
      </c>
      <c r="O57" s="61">
        <v>0</v>
      </c>
      <c r="P57" s="61">
        <v>0</v>
      </c>
      <c r="Q57" s="61">
        <v>0</v>
      </c>
      <c r="R57" s="61">
        <v>0</v>
      </c>
      <c r="S57" s="61">
        <v>0</v>
      </c>
      <c r="T57" s="61">
        <v>800</v>
      </c>
      <c r="U57" s="61">
        <v>0</v>
      </c>
      <c r="V57" s="61">
        <v>0</v>
      </c>
      <c r="W57" s="43">
        <f t="shared" si="2"/>
        <v>1600</v>
      </c>
      <c r="X57" s="47">
        <f>J57*W57</f>
        <v>4800</v>
      </c>
      <c r="Y57" s="48"/>
      <c r="Z57" s="9"/>
    </row>
    <row r="58" spans="1:26" s="10" customFormat="1" ht="53.25" customHeight="1" x14ac:dyDescent="0.15">
      <c r="A58" s="435"/>
      <c r="B58" s="438"/>
      <c r="C58" s="435"/>
      <c r="D58" s="125">
        <v>3</v>
      </c>
      <c r="E58" s="41" t="s">
        <v>210</v>
      </c>
      <c r="F58" s="447"/>
      <c r="G58" s="11" t="s">
        <v>275</v>
      </c>
      <c r="H58" s="12" t="s">
        <v>289</v>
      </c>
      <c r="I58" s="12" t="s">
        <v>169</v>
      </c>
      <c r="J58" s="45">
        <v>3</v>
      </c>
      <c r="K58" s="65">
        <v>0</v>
      </c>
      <c r="L58" s="65">
        <v>0</v>
      </c>
      <c r="M58" s="65">
        <v>0</v>
      </c>
      <c r="N58" s="65">
        <v>800</v>
      </c>
      <c r="O58" s="65">
        <v>0</v>
      </c>
      <c r="P58" s="65">
        <v>0</v>
      </c>
      <c r="Q58" s="65">
        <v>0</v>
      </c>
      <c r="R58" s="65">
        <v>0</v>
      </c>
      <c r="S58" s="65">
        <v>0</v>
      </c>
      <c r="T58" s="65">
        <v>800</v>
      </c>
      <c r="U58" s="65">
        <v>0</v>
      </c>
      <c r="V58" s="65">
        <v>0</v>
      </c>
      <c r="W58" s="49">
        <f t="shared" si="2"/>
        <v>1600</v>
      </c>
      <c r="X58" s="46"/>
      <c r="Y58" s="50">
        <f t="shared" si="0"/>
        <v>4800</v>
      </c>
      <c r="Z58" s="13"/>
    </row>
    <row r="59" spans="1:26" s="10" customFormat="1" ht="53.25" customHeight="1" x14ac:dyDescent="0.15">
      <c r="A59" s="435"/>
      <c r="B59" s="438"/>
      <c r="C59" s="436"/>
      <c r="D59" s="125">
        <v>4</v>
      </c>
      <c r="E59" s="41" t="s">
        <v>210</v>
      </c>
      <c r="F59" s="448"/>
      <c r="G59" s="6" t="s">
        <v>287</v>
      </c>
      <c r="H59" s="67" t="s">
        <v>288</v>
      </c>
      <c r="I59" s="7" t="s">
        <v>168</v>
      </c>
      <c r="J59" s="42">
        <v>60</v>
      </c>
      <c r="K59" s="61">
        <v>0</v>
      </c>
      <c r="L59" s="61">
        <v>0</v>
      </c>
      <c r="M59" s="61">
        <v>0</v>
      </c>
      <c r="N59" s="61">
        <v>1</v>
      </c>
      <c r="O59" s="61">
        <v>0</v>
      </c>
      <c r="P59" s="61">
        <v>0</v>
      </c>
      <c r="Q59" s="61">
        <v>0</v>
      </c>
      <c r="R59" s="61">
        <v>0</v>
      </c>
      <c r="S59" s="61">
        <v>0</v>
      </c>
      <c r="T59" s="61">
        <v>1</v>
      </c>
      <c r="U59" s="61">
        <v>0</v>
      </c>
      <c r="V59" s="61">
        <v>0</v>
      </c>
      <c r="W59" s="43">
        <f t="shared" si="2"/>
        <v>2</v>
      </c>
      <c r="X59" s="47">
        <f>J59*W59</f>
        <v>120</v>
      </c>
      <c r="Y59" s="48"/>
      <c r="Z59" s="9"/>
    </row>
    <row r="60" spans="1:26" s="10" customFormat="1" ht="53.25" customHeight="1" x14ac:dyDescent="0.15">
      <c r="A60" s="435"/>
      <c r="B60" s="438"/>
      <c r="C60" s="434">
        <v>7</v>
      </c>
      <c r="D60" s="125">
        <v>1</v>
      </c>
      <c r="E60" s="41" t="s">
        <v>209</v>
      </c>
      <c r="F60" s="446" t="s">
        <v>113</v>
      </c>
      <c r="G60" s="6" t="s">
        <v>117</v>
      </c>
      <c r="H60" s="67" t="s">
        <v>288</v>
      </c>
      <c r="I60" s="7" t="s">
        <v>168</v>
      </c>
      <c r="J60" s="42">
        <v>3</v>
      </c>
      <c r="K60" s="61">
        <v>0</v>
      </c>
      <c r="L60" s="61">
        <v>0</v>
      </c>
      <c r="M60" s="61">
        <v>0</v>
      </c>
      <c r="N60" s="61">
        <v>60</v>
      </c>
      <c r="O60" s="61">
        <v>0</v>
      </c>
      <c r="P60" s="61">
        <v>0</v>
      </c>
      <c r="Q60" s="61">
        <v>0</v>
      </c>
      <c r="R60" s="61">
        <v>0</v>
      </c>
      <c r="S60" s="61">
        <v>0</v>
      </c>
      <c r="T60" s="61">
        <v>0</v>
      </c>
      <c r="U60" s="61">
        <v>0</v>
      </c>
      <c r="V60" s="61">
        <v>0</v>
      </c>
      <c r="W60" s="43">
        <f t="shared" si="2"/>
        <v>60</v>
      </c>
      <c r="X60" s="47">
        <f>J60*W60</f>
        <v>180</v>
      </c>
      <c r="Y60" s="48"/>
      <c r="Z60" s="9"/>
    </row>
    <row r="61" spans="1:26" s="10" customFormat="1" ht="53.25" customHeight="1" x14ac:dyDescent="0.15">
      <c r="A61" s="435"/>
      <c r="B61" s="438"/>
      <c r="C61" s="435"/>
      <c r="D61" s="125">
        <v>2</v>
      </c>
      <c r="E61" s="41" t="s">
        <v>209</v>
      </c>
      <c r="F61" s="447"/>
      <c r="G61" s="1" t="s">
        <v>518</v>
      </c>
      <c r="H61" s="67" t="s">
        <v>288</v>
      </c>
      <c r="I61" s="7" t="s">
        <v>170</v>
      </c>
      <c r="J61" s="42">
        <v>3</v>
      </c>
      <c r="K61" s="61">
        <v>0</v>
      </c>
      <c r="L61" s="61">
        <v>0</v>
      </c>
      <c r="M61" s="61">
        <v>0</v>
      </c>
      <c r="N61" s="61">
        <v>60</v>
      </c>
      <c r="O61" s="61">
        <v>0</v>
      </c>
      <c r="P61" s="61">
        <v>0</v>
      </c>
      <c r="Q61" s="61">
        <v>0</v>
      </c>
      <c r="R61" s="61">
        <v>0</v>
      </c>
      <c r="S61" s="61">
        <v>0</v>
      </c>
      <c r="T61" s="61">
        <v>0</v>
      </c>
      <c r="U61" s="61">
        <v>0</v>
      </c>
      <c r="V61" s="61">
        <v>0</v>
      </c>
      <c r="W61" s="43">
        <f t="shared" si="2"/>
        <v>60</v>
      </c>
      <c r="X61" s="47">
        <f>J61*W61</f>
        <v>180</v>
      </c>
      <c r="Y61" s="48"/>
      <c r="Z61" s="9"/>
    </row>
    <row r="62" spans="1:26" s="10" customFormat="1" ht="53.25" customHeight="1" x14ac:dyDescent="0.15">
      <c r="A62" s="435"/>
      <c r="B62" s="438"/>
      <c r="C62" s="435"/>
      <c r="D62" s="125">
        <v>3</v>
      </c>
      <c r="E62" s="41" t="s">
        <v>209</v>
      </c>
      <c r="F62" s="447"/>
      <c r="G62" s="1" t="s">
        <v>318</v>
      </c>
      <c r="H62" s="67" t="s">
        <v>288</v>
      </c>
      <c r="I62" s="7" t="s">
        <v>168</v>
      </c>
      <c r="J62" s="42">
        <v>3</v>
      </c>
      <c r="K62" s="61">
        <v>0</v>
      </c>
      <c r="L62" s="61">
        <v>0</v>
      </c>
      <c r="M62" s="61">
        <v>0</v>
      </c>
      <c r="N62" s="61">
        <v>60</v>
      </c>
      <c r="O62" s="61">
        <v>0</v>
      </c>
      <c r="P62" s="61">
        <v>0</v>
      </c>
      <c r="Q62" s="61">
        <v>0</v>
      </c>
      <c r="R62" s="61">
        <v>0</v>
      </c>
      <c r="S62" s="61">
        <v>0</v>
      </c>
      <c r="T62" s="61">
        <v>0</v>
      </c>
      <c r="U62" s="61">
        <v>0</v>
      </c>
      <c r="V62" s="61">
        <v>0</v>
      </c>
      <c r="W62" s="43">
        <f t="shared" si="2"/>
        <v>60</v>
      </c>
      <c r="X62" s="47">
        <f>J62*W62</f>
        <v>180</v>
      </c>
      <c r="Y62" s="48"/>
      <c r="Z62" s="9"/>
    </row>
    <row r="63" spans="1:26" s="10" customFormat="1" ht="53.25" customHeight="1" x14ac:dyDescent="0.15">
      <c r="A63" s="435"/>
      <c r="B63" s="438"/>
      <c r="C63" s="435"/>
      <c r="D63" s="125">
        <v>4</v>
      </c>
      <c r="E63" s="41" t="s">
        <v>209</v>
      </c>
      <c r="F63" s="447"/>
      <c r="G63" s="11" t="s">
        <v>519</v>
      </c>
      <c r="H63" s="12" t="s">
        <v>289</v>
      </c>
      <c r="I63" s="12" t="s">
        <v>171</v>
      </c>
      <c r="J63" s="45">
        <v>3</v>
      </c>
      <c r="K63" s="65">
        <v>0</v>
      </c>
      <c r="L63" s="65">
        <v>0</v>
      </c>
      <c r="M63" s="65">
        <v>0</v>
      </c>
      <c r="N63" s="65">
        <v>60</v>
      </c>
      <c r="O63" s="65">
        <v>0</v>
      </c>
      <c r="P63" s="65">
        <v>0</v>
      </c>
      <c r="Q63" s="65">
        <v>0</v>
      </c>
      <c r="R63" s="65">
        <v>0</v>
      </c>
      <c r="S63" s="65">
        <v>0</v>
      </c>
      <c r="T63" s="65">
        <v>0</v>
      </c>
      <c r="U63" s="65">
        <v>0</v>
      </c>
      <c r="V63" s="65">
        <v>0</v>
      </c>
      <c r="W63" s="49">
        <f t="shared" si="2"/>
        <v>60</v>
      </c>
      <c r="X63" s="46"/>
      <c r="Y63" s="50">
        <f t="shared" si="0"/>
        <v>180</v>
      </c>
      <c r="Z63" s="13"/>
    </row>
    <row r="64" spans="1:26" s="10" customFormat="1" ht="53.25" customHeight="1" x14ac:dyDescent="0.15">
      <c r="A64" s="435"/>
      <c r="B64" s="438"/>
      <c r="C64" s="436"/>
      <c r="D64" s="125">
        <v>5</v>
      </c>
      <c r="E64" s="41" t="s">
        <v>209</v>
      </c>
      <c r="F64" s="448"/>
      <c r="G64" s="6" t="s">
        <v>287</v>
      </c>
      <c r="H64" s="67" t="s">
        <v>288</v>
      </c>
      <c r="I64" s="7" t="s">
        <v>168</v>
      </c>
      <c r="J64" s="42">
        <v>15</v>
      </c>
      <c r="K64" s="61">
        <v>0</v>
      </c>
      <c r="L64" s="61">
        <v>0</v>
      </c>
      <c r="M64" s="61">
        <v>0</v>
      </c>
      <c r="N64" s="61">
        <v>1</v>
      </c>
      <c r="O64" s="61">
        <v>0</v>
      </c>
      <c r="P64" s="61">
        <v>0</v>
      </c>
      <c r="Q64" s="61">
        <v>0</v>
      </c>
      <c r="R64" s="61">
        <v>0</v>
      </c>
      <c r="S64" s="61">
        <v>0</v>
      </c>
      <c r="T64" s="61">
        <v>1</v>
      </c>
      <c r="U64" s="61">
        <v>0</v>
      </c>
      <c r="V64" s="61">
        <v>0</v>
      </c>
      <c r="W64" s="43">
        <f>SUM(K64:V64)</f>
        <v>2</v>
      </c>
      <c r="X64" s="47">
        <f>J64*W64</f>
        <v>30</v>
      </c>
      <c r="Y64" s="48"/>
      <c r="Z64" s="9"/>
    </row>
    <row r="65" spans="1:26" s="10" customFormat="1" ht="53.25" customHeight="1" x14ac:dyDescent="0.15">
      <c r="A65" s="435"/>
      <c r="B65" s="438"/>
      <c r="C65" s="440">
        <v>8</v>
      </c>
      <c r="D65" s="125">
        <v>1</v>
      </c>
      <c r="E65" s="41" t="s">
        <v>209</v>
      </c>
      <c r="F65" s="441" t="s">
        <v>114</v>
      </c>
      <c r="G65" s="6" t="s">
        <v>115</v>
      </c>
      <c r="H65" s="67" t="s">
        <v>288</v>
      </c>
      <c r="I65" s="7" t="s">
        <v>168</v>
      </c>
      <c r="J65" s="42">
        <v>10</v>
      </c>
      <c r="K65" s="61">
        <v>0</v>
      </c>
      <c r="L65" s="61">
        <v>0</v>
      </c>
      <c r="M65" s="61">
        <v>0</v>
      </c>
      <c r="N65" s="61">
        <v>5</v>
      </c>
      <c r="O65" s="61">
        <v>0</v>
      </c>
      <c r="P65" s="61">
        <v>0</v>
      </c>
      <c r="Q65" s="61">
        <v>0</v>
      </c>
      <c r="R65" s="61">
        <v>0</v>
      </c>
      <c r="S65" s="61">
        <v>0</v>
      </c>
      <c r="T65" s="61">
        <v>5</v>
      </c>
      <c r="U65" s="61">
        <v>0</v>
      </c>
      <c r="V65" s="61">
        <v>0</v>
      </c>
      <c r="W65" s="43">
        <f t="shared" si="2"/>
        <v>10</v>
      </c>
      <c r="X65" s="47">
        <f t="shared" ref="X65:X71" si="4">J65*W65</f>
        <v>100</v>
      </c>
      <c r="Y65" s="48"/>
      <c r="Z65" s="9"/>
    </row>
    <row r="66" spans="1:26" s="10" customFormat="1" ht="53.25" customHeight="1" x14ac:dyDescent="0.15">
      <c r="A66" s="435"/>
      <c r="B66" s="438"/>
      <c r="C66" s="440"/>
      <c r="D66" s="125">
        <v>2</v>
      </c>
      <c r="E66" s="41" t="s">
        <v>209</v>
      </c>
      <c r="F66" s="441"/>
      <c r="G66" s="6" t="s">
        <v>116</v>
      </c>
      <c r="H66" s="67" t="s">
        <v>288</v>
      </c>
      <c r="I66" s="7" t="s">
        <v>168</v>
      </c>
      <c r="J66" s="42">
        <v>30</v>
      </c>
      <c r="K66" s="61">
        <v>0</v>
      </c>
      <c r="L66" s="61">
        <v>0</v>
      </c>
      <c r="M66" s="61">
        <v>0</v>
      </c>
      <c r="N66" s="61">
        <v>5</v>
      </c>
      <c r="O66" s="61">
        <v>0</v>
      </c>
      <c r="P66" s="61">
        <v>0</v>
      </c>
      <c r="Q66" s="61">
        <v>0</v>
      </c>
      <c r="R66" s="61">
        <v>0</v>
      </c>
      <c r="S66" s="61">
        <v>0</v>
      </c>
      <c r="T66" s="61">
        <v>5</v>
      </c>
      <c r="U66" s="61">
        <v>0</v>
      </c>
      <c r="V66" s="61">
        <v>0</v>
      </c>
      <c r="W66" s="43">
        <f t="shared" si="2"/>
        <v>10</v>
      </c>
      <c r="X66" s="47">
        <f t="shared" si="4"/>
        <v>300</v>
      </c>
      <c r="Y66" s="48"/>
      <c r="Z66" s="9"/>
    </row>
    <row r="67" spans="1:26" s="10" customFormat="1" ht="53.25" customHeight="1" x14ac:dyDescent="0.15">
      <c r="A67" s="435"/>
      <c r="B67" s="438"/>
      <c r="C67" s="440"/>
      <c r="D67" s="125">
        <v>3</v>
      </c>
      <c r="E67" s="41" t="s">
        <v>209</v>
      </c>
      <c r="F67" s="441"/>
      <c r="G67" s="6" t="s">
        <v>121</v>
      </c>
      <c r="H67" s="67" t="s">
        <v>288</v>
      </c>
      <c r="I67" s="7" t="s">
        <v>172</v>
      </c>
      <c r="J67" s="42">
        <v>5</v>
      </c>
      <c r="K67" s="61">
        <v>0</v>
      </c>
      <c r="L67" s="61">
        <v>0</v>
      </c>
      <c r="M67" s="61">
        <v>0</v>
      </c>
      <c r="N67" s="61">
        <v>5</v>
      </c>
      <c r="O67" s="61">
        <v>0</v>
      </c>
      <c r="P67" s="61">
        <v>0</v>
      </c>
      <c r="Q67" s="61">
        <v>0</v>
      </c>
      <c r="R67" s="61">
        <v>0</v>
      </c>
      <c r="S67" s="61">
        <v>0</v>
      </c>
      <c r="T67" s="61">
        <v>5</v>
      </c>
      <c r="U67" s="61">
        <v>0</v>
      </c>
      <c r="V67" s="61">
        <v>0</v>
      </c>
      <c r="W67" s="43">
        <f t="shared" si="2"/>
        <v>10</v>
      </c>
      <c r="X67" s="47">
        <f t="shared" si="4"/>
        <v>50</v>
      </c>
      <c r="Y67" s="48"/>
      <c r="Z67" s="9"/>
    </row>
    <row r="68" spans="1:26" s="10" customFormat="1" ht="53.25" customHeight="1" x14ac:dyDescent="0.15">
      <c r="A68" s="435"/>
      <c r="B68" s="438"/>
      <c r="C68" s="440"/>
      <c r="D68" s="125">
        <v>4</v>
      </c>
      <c r="E68" s="41" t="s">
        <v>209</v>
      </c>
      <c r="F68" s="441"/>
      <c r="G68" s="11" t="s">
        <v>231</v>
      </c>
      <c r="H68" s="12" t="s">
        <v>289</v>
      </c>
      <c r="I68" s="12" t="s">
        <v>260</v>
      </c>
      <c r="J68" s="45">
        <v>10</v>
      </c>
      <c r="K68" s="65">
        <v>0</v>
      </c>
      <c r="L68" s="65">
        <v>0</v>
      </c>
      <c r="M68" s="65">
        <v>0</v>
      </c>
      <c r="N68" s="65">
        <v>1</v>
      </c>
      <c r="O68" s="65">
        <v>0</v>
      </c>
      <c r="P68" s="65">
        <v>0</v>
      </c>
      <c r="Q68" s="65">
        <v>0</v>
      </c>
      <c r="R68" s="65">
        <v>0</v>
      </c>
      <c r="S68" s="65">
        <v>0</v>
      </c>
      <c r="T68" s="65">
        <v>1</v>
      </c>
      <c r="U68" s="65">
        <v>0</v>
      </c>
      <c r="V68" s="65">
        <v>0</v>
      </c>
      <c r="W68" s="49">
        <f t="shared" si="2"/>
        <v>2</v>
      </c>
      <c r="X68" s="46"/>
      <c r="Y68" s="50">
        <f t="shared" si="0"/>
        <v>20</v>
      </c>
      <c r="Z68" s="13"/>
    </row>
    <row r="69" spans="1:26" s="10" customFormat="1" ht="53.25" customHeight="1" x14ac:dyDescent="0.15">
      <c r="A69" s="435"/>
      <c r="B69" s="438"/>
      <c r="C69" s="440"/>
      <c r="D69" s="125">
        <v>5</v>
      </c>
      <c r="E69" s="41" t="s">
        <v>209</v>
      </c>
      <c r="F69" s="441"/>
      <c r="G69" s="6" t="s">
        <v>119</v>
      </c>
      <c r="H69" s="67" t="s">
        <v>288</v>
      </c>
      <c r="I69" s="7" t="s">
        <v>168</v>
      </c>
      <c r="J69" s="42">
        <v>20</v>
      </c>
      <c r="K69" s="61">
        <v>0</v>
      </c>
      <c r="L69" s="61">
        <v>0</v>
      </c>
      <c r="M69" s="61">
        <v>0</v>
      </c>
      <c r="N69" s="61">
        <v>5</v>
      </c>
      <c r="O69" s="61">
        <v>0</v>
      </c>
      <c r="P69" s="61">
        <v>0</v>
      </c>
      <c r="Q69" s="61">
        <v>0</v>
      </c>
      <c r="R69" s="61">
        <v>0</v>
      </c>
      <c r="S69" s="61">
        <v>0</v>
      </c>
      <c r="T69" s="61">
        <v>5</v>
      </c>
      <c r="U69" s="61">
        <v>0</v>
      </c>
      <c r="V69" s="61">
        <v>0</v>
      </c>
      <c r="W69" s="43">
        <f t="shared" si="2"/>
        <v>10</v>
      </c>
      <c r="X69" s="47">
        <f>J69*W69</f>
        <v>200</v>
      </c>
      <c r="Y69" s="48"/>
      <c r="Z69" s="9"/>
    </row>
    <row r="70" spans="1:26" s="10" customFormat="1" ht="53.25" customHeight="1" x14ac:dyDescent="0.15">
      <c r="A70" s="435"/>
      <c r="B70" s="438"/>
      <c r="C70" s="440"/>
      <c r="D70" s="125">
        <v>6</v>
      </c>
      <c r="E70" s="41" t="s">
        <v>209</v>
      </c>
      <c r="F70" s="441"/>
      <c r="G70" s="6" t="s">
        <v>120</v>
      </c>
      <c r="H70" s="67" t="s">
        <v>288</v>
      </c>
      <c r="I70" s="7" t="s">
        <v>168</v>
      </c>
      <c r="J70" s="42">
        <v>30</v>
      </c>
      <c r="K70" s="61">
        <v>0</v>
      </c>
      <c r="L70" s="61">
        <v>0</v>
      </c>
      <c r="M70" s="61">
        <v>0</v>
      </c>
      <c r="N70" s="61">
        <v>5</v>
      </c>
      <c r="O70" s="61">
        <v>0</v>
      </c>
      <c r="P70" s="61">
        <v>0</v>
      </c>
      <c r="Q70" s="61">
        <v>0</v>
      </c>
      <c r="R70" s="61">
        <v>0</v>
      </c>
      <c r="S70" s="61">
        <v>0</v>
      </c>
      <c r="T70" s="61">
        <v>5</v>
      </c>
      <c r="U70" s="61">
        <v>0</v>
      </c>
      <c r="V70" s="61">
        <v>0</v>
      </c>
      <c r="W70" s="43">
        <f t="shared" si="2"/>
        <v>10</v>
      </c>
      <c r="X70" s="47">
        <f>J70*W70</f>
        <v>300</v>
      </c>
      <c r="Y70" s="48"/>
      <c r="Z70" s="9"/>
    </row>
    <row r="71" spans="1:26" s="10" customFormat="1" ht="53.25" customHeight="1" x14ac:dyDescent="0.15">
      <c r="A71" s="435"/>
      <c r="B71" s="438"/>
      <c r="C71" s="440"/>
      <c r="D71" s="125">
        <v>7</v>
      </c>
      <c r="E71" s="41" t="s">
        <v>209</v>
      </c>
      <c r="F71" s="441"/>
      <c r="G71" s="6" t="s">
        <v>122</v>
      </c>
      <c r="H71" s="67" t="s">
        <v>288</v>
      </c>
      <c r="I71" s="7" t="s">
        <v>173</v>
      </c>
      <c r="J71" s="42">
        <v>5</v>
      </c>
      <c r="K71" s="61">
        <v>0</v>
      </c>
      <c r="L71" s="61">
        <v>0</v>
      </c>
      <c r="M71" s="61">
        <v>0</v>
      </c>
      <c r="N71" s="61">
        <v>5</v>
      </c>
      <c r="O71" s="61">
        <v>0</v>
      </c>
      <c r="P71" s="61">
        <v>0</v>
      </c>
      <c r="Q71" s="61">
        <v>0</v>
      </c>
      <c r="R71" s="61">
        <v>0</v>
      </c>
      <c r="S71" s="61">
        <v>0</v>
      </c>
      <c r="T71" s="61">
        <v>5</v>
      </c>
      <c r="U71" s="61">
        <v>0</v>
      </c>
      <c r="V71" s="61">
        <v>0</v>
      </c>
      <c r="W71" s="43">
        <f t="shared" si="2"/>
        <v>10</v>
      </c>
      <c r="X71" s="47">
        <f t="shared" si="4"/>
        <v>50</v>
      </c>
      <c r="Y71" s="48"/>
      <c r="Z71" s="9"/>
    </row>
    <row r="72" spans="1:26" s="10" customFormat="1" ht="53.25" customHeight="1" x14ac:dyDescent="0.15">
      <c r="A72" s="435"/>
      <c r="B72" s="438"/>
      <c r="C72" s="434">
        <v>9</v>
      </c>
      <c r="D72" s="125">
        <v>1</v>
      </c>
      <c r="E72" s="41" t="s">
        <v>0</v>
      </c>
      <c r="F72" s="446" t="s">
        <v>118</v>
      </c>
      <c r="G72" s="15" t="s">
        <v>128</v>
      </c>
      <c r="H72" s="12" t="s">
        <v>289</v>
      </c>
      <c r="I72" s="12" t="s">
        <v>158</v>
      </c>
      <c r="J72" s="45">
        <v>10</v>
      </c>
      <c r="K72" s="65">
        <v>0</v>
      </c>
      <c r="L72" s="65">
        <v>0</v>
      </c>
      <c r="M72" s="65">
        <v>1</v>
      </c>
      <c r="N72" s="65">
        <v>0</v>
      </c>
      <c r="O72" s="65">
        <v>1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1</v>
      </c>
      <c r="V72" s="65">
        <v>0</v>
      </c>
      <c r="W72" s="49">
        <f t="shared" si="2"/>
        <v>3</v>
      </c>
      <c r="X72" s="46"/>
      <c r="Y72" s="50">
        <f t="shared" si="0"/>
        <v>30</v>
      </c>
      <c r="Z72" s="13"/>
    </row>
    <row r="73" spans="1:26" s="10" customFormat="1" ht="53.25" customHeight="1" x14ac:dyDescent="0.15">
      <c r="A73" s="435"/>
      <c r="B73" s="438"/>
      <c r="C73" s="435"/>
      <c r="D73" s="125">
        <v>2</v>
      </c>
      <c r="E73" s="41" t="s">
        <v>0</v>
      </c>
      <c r="F73" s="447"/>
      <c r="G73" s="15" t="s">
        <v>135</v>
      </c>
      <c r="H73" s="12" t="s">
        <v>289</v>
      </c>
      <c r="I73" s="12" t="s">
        <v>158</v>
      </c>
      <c r="J73" s="45">
        <v>9</v>
      </c>
      <c r="K73" s="65">
        <v>0</v>
      </c>
      <c r="L73" s="65">
        <v>0</v>
      </c>
      <c r="M73" s="65">
        <v>1</v>
      </c>
      <c r="N73" s="65">
        <v>0</v>
      </c>
      <c r="O73" s="65">
        <v>1</v>
      </c>
      <c r="P73" s="65">
        <v>0</v>
      </c>
      <c r="Q73" s="65">
        <v>0</v>
      </c>
      <c r="R73" s="65">
        <v>0</v>
      </c>
      <c r="S73" s="65">
        <v>0</v>
      </c>
      <c r="T73" s="65">
        <v>0</v>
      </c>
      <c r="U73" s="65">
        <v>1</v>
      </c>
      <c r="V73" s="65">
        <v>0</v>
      </c>
      <c r="W73" s="49">
        <f t="shared" si="2"/>
        <v>3</v>
      </c>
      <c r="X73" s="46"/>
      <c r="Y73" s="50">
        <f t="shared" ref="Y73:Y138" si="5">J73*W73</f>
        <v>27</v>
      </c>
      <c r="Z73" s="13"/>
    </row>
    <row r="74" spans="1:26" s="10" customFormat="1" ht="53.25" customHeight="1" x14ac:dyDescent="0.15">
      <c r="A74" s="435"/>
      <c r="B74" s="438"/>
      <c r="C74" s="435"/>
      <c r="D74" s="125">
        <v>3</v>
      </c>
      <c r="E74" s="41" t="s">
        <v>1</v>
      </c>
      <c r="F74" s="447"/>
      <c r="G74" s="16" t="s">
        <v>257</v>
      </c>
      <c r="H74" s="67" t="s">
        <v>288</v>
      </c>
      <c r="I74" s="7" t="s">
        <v>165</v>
      </c>
      <c r="J74" s="42">
        <v>5</v>
      </c>
      <c r="K74" s="61">
        <v>0</v>
      </c>
      <c r="L74" s="61">
        <v>0</v>
      </c>
      <c r="M74" s="61">
        <v>1</v>
      </c>
      <c r="N74" s="61">
        <v>0</v>
      </c>
      <c r="O74" s="61">
        <v>1</v>
      </c>
      <c r="P74" s="61">
        <v>0</v>
      </c>
      <c r="Q74" s="61">
        <v>0</v>
      </c>
      <c r="R74" s="61">
        <v>0</v>
      </c>
      <c r="S74" s="61">
        <v>0</v>
      </c>
      <c r="T74" s="61">
        <v>0</v>
      </c>
      <c r="U74" s="61">
        <v>1</v>
      </c>
      <c r="V74" s="61">
        <v>0</v>
      </c>
      <c r="W74" s="43">
        <f t="shared" si="2"/>
        <v>3</v>
      </c>
      <c r="X74" s="47">
        <f t="shared" ref="X74:X79" si="6">J74*W74</f>
        <v>15</v>
      </c>
      <c r="Y74" s="48"/>
      <c r="Z74" s="9"/>
    </row>
    <row r="75" spans="1:26" s="10" customFormat="1" ht="53.25" customHeight="1" x14ac:dyDescent="0.15">
      <c r="A75" s="435"/>
      <c r="B75" s="438"/>
      <c r="C75" s="435"/>
      <c r="D75" s="125">
        <v>4</v>
      </c>
      <c r="E75" s="41" t="s">
        <v>1</v>
      </c>
      <c r="F75" s="447"/>
      <c r="G75" s="16" t="s">
        <v>258</v>
      </c>
      <c r="H75" s="67" t="s">
        <v>288</v>
      </c>
      <c r="I75" s="7" t="s">
        <v>165</v>
      </c>
      <c r="J75" s="42">
        <v>30</v>
      </c>
      <c r="K75" s="61">
        <v>0</v>
      </c>
      <c r="L75" s="61">
        <v>0</v>
      </c>
      <c r="M75" s="61">
        <v>1</v>
      </c>
      <c r="N75" s="61">
        <v>0</v>
      </c>
      <c r="O75" s="61">
        <v>1</v>
      </c>
      <c r="P75" s="61">
        <v>0</v>
      </c>
      <c r="Q75" s="61">
        <v>0</v>
      </c>
      <c r="R75" s="61">
        <v>0</v>
      </c>
      <c r="S75" s="61">
        <v>0</v>
      </c>
      <c r="T75" s="61">
        <v>0</v>
      </c>
      <c r="U75" s="61">
        <v>1</v>
      </c>
      <c r="V75" s="61">
        <v>0</v>
      </c>
      <c r="W75" s="43">
        <f t="shared" si="2"/>
        <v>3</v>
      </c>
      <c r="X75" s="47">
        <f t="shared" si="6"/>
        <v>90</v>
      </c>
      <c r="Y75" s="48"/>
      <c r="Z75" s="9"/>
    </row>
    <row r="76" spans="1:26" s="10" customFormat="1" ht="53.25" customHeight="1" x14ac:dyDescent="0.15">
      <c r="A76" s="435"/>
      <c r="B76" s="438"/>
      <c r="C76" s="436"/>
      <c r="D76" s="125">
        <v>5</v>
      </c>
      <c r="E76" s="41" t="s">
        <v>1</v>
      </c>
      <c r="F76" s="448"/>
      <c r="G76" s="17" t="s">
        <v>261</v>
      </c>
      <c r="H76" s="67" t="s">
        <v>288</v>
      </c>
      <c r="I76" s="7" t="s">
        <v>174</v>
      </c>
      <c r="J76" s="42">
        <v>5</v>
      </c>
      <c r="K76" s="61">
        <v>0</v>
      </c>
      <c r="L76" s="61">
        <v>0</v>
      </c>
      <c r="M76" s="61">
        <v>1</v>
      </c>
      <c r="N76" s="61">
        <v>0</v>
      </c>
      <c r="O76" s="61">
        <v>1</v>
      </c>
      <c r="P76" s="61">
        <v>0</v>
      </c>
      <c r="Q76" s="61">
        <v>0</v>
      </c>
      <c r="R76" s="61">
        <v>0</v>
      </c>
      <c r="S76" s="61">
        <v>0</v>
      </c>
      <c r="T76" s="61">
        <v>0</v>
      </c>
      <c r="U76" s="61">
        <v>1</v>
      </c>
      <c r="V76" s="61">
        <v>0</v>
      </c>
      <c r="W76" s="43">
        <f t="shared" si="2"/>
        <v>3</v>
      </c>
      <c r="X76" s="47">
        <f t="shared" si="6"/>
        <v>15</v>
      </c>
      <c r="Y76" s="48"/>
      <c r="Z76" s="9"/>
    </row>
    <row r="77" spans="1:26" s="10" customFormat="1" ht="53.25" customHeight="1" x14ac:dyDescent="0.15">
      <c r="A77" s="435"/>
      <c r="B77" s="438"/>
      <c r="C77" s="434">
        <v>10</v>
      </c>
      <c r="D77" s="125">
        <v>1</v>
      </c>
      <c r="E77" s="41" t="s">
        <v>208</v>
      </c>
      <c r="F77" s="446" t="s">
        <v>301</v>
      </c>
      <c r="G77" s="6" t="s">
        <v>35</v>
      </c>
      <c r="H77" s="67" t="s">
        <v>288</v>
      </c>
      <c r="I77" s="7" t="s">
        <v>168</v>
      </c>
      <c r="J77" s="42">
        <v>120</v>
      </c>
      <c r="K77" s="61">
        <v>1</v>
      </c>
      <c r="L77" s="61">
        <v>1</v>
      </c>
      <c r="M77" s="61">
        <v>1</v>
      </c>
      <c r="N77" s="61">
        <v>0</v>
      </c>
      <c r="O77" s="61">
        <v>1</v>
      </c>
      <c r="P77" s="61">
        <v>1</v>
      </c>
      <c r="Q77" s="61">
        <v>1</v>
      </c>
      <c r="R77" s="61">
        <v>1</v>
      </c>
      <c r="S77" s="61">
        <v>1</v>
      </c>
      <c r="T77" s="61">
        <v>1</v>
      </c>
      <c r="U77" s="61">
        <v>1</v>
      </c>
      <c r="V77" s="61">
        <v>1</v>
      </c>
      <c r="W77" s="43">
        <f t="shared" si="2"/>
        <v>11</v>
      </c>
      <c r="X77" s="47">
        <f t="shared" si="6"/>
        <v>1320</v>
      </c>
      <c r="Y77" s="48"/>
      <c r="Z77" s="9"/>
    </row>
    <row r="78" spans="1:26" s="10" customFormat="1" ht="53.25" customHeight="1" x14ac:dyDescent="0.15">
      <c r="A78" s="435"/>
      <c r="B78" s="438"/>
      <c r="C78" s="435"/>
      <c r="D78" s="125">
        <v>2</v>
      </c>
      <c r="E78" s="41" t="s">
        <v>208</v>
      </c>
      <c r="F78" s="447"/>
      <c r="G78" s="6" t="s">
        <v>36</v>
      </c>
      <c r="H78" s="67" t="s">
        <v>288</v>
      </c>
      <c r="I78" s="7" t="s">
        <v>168</v>
      </c>
      <c r="J78" s="42">
        <v>120</v>
      </c>
      <c r="K78" s="61">
        <v>1</v>
      </c>
      <c r="L78" s="61">
        <v>1</v>
      </c>
      <c r="M78" s="61">
        <v>1</v>
      </c>
      <c r="N78" s="61">
        <v>0</v>
      </c>
      <c r="O78" s="61">
        <v>1</v>
      </c>
      <c r="P78" s="61">
        <v>1</v>
      </c>
      <c r="Q78" s="61">
        <v>1</v>
      </c>
      <c r="R78" s="61">
        <v>1</v>
      </c>
      <c r="S78" s="61">
        <v>1</v>
      </c>
      <c r="T78" s="61">
        <v>1</v>
      </c>
      <c r="U78" s="61">
        <v>1</v>
      </c>
      <c r="V78" s="61">
        <v>1</v>
      </c>
      <c r="W78" s="43">
        <f t="shared" ref="W78:W194" si="7">SUM(K78:V78)</f>
        <v>11</v>
      </c>
      <c r="X78" s="47">
        <f t="shared" si="6"/>
        <v>1320</v>
      </c>
      <c r="Y78" s="48"/>
      <c r="Z78" s="9"/>
    </row>
    <row r="79" spans="1:26" s="10" customFormat="1" ht="53.25" customHeight="1" x14ac:dyDescent="0.15">
      <c r="A79" s="435"/>
      <c r="B79" s="438"/>
      <c r="C79" s="435"/>
      <c r="D79" s="125">
        <v>3</v>
      </c>
      <c r="E79" s="41" t="s">
        <v>208</v>
      </c>
      <c r="F79" s="447"/>
      <c r="G79" s="6" t="s">
        <v>162</v>
      </c>
      <c r="H79" s="67" t="s">
        <v>288</v>
      </c>
      <c r="I79" s="7" t="s">
        <v>168</v>
      </c>
      <c r="J79" s="42">
        <v>480</v>
      </c>
      <c r="K79" s="61">
        <v>1</v>
      </c>
      <c r="L79" s="61">
        <v>1</v>
      </c>
      <c r="M79" s="61">
        <v>1</v>
      </c>
      <c r="N79" s="61">
        <v>0</v>
      </c>
      <c r="O79" s="61">
        <v>1</v>
      </c>
      <c r="P79" s="61">
        <v>1</v>
      </c>
      <c r="Q79" s="61">
        <v>1</v>
      </c>
      <c r="R79" s="61">
        <v>1</v>
      </c>
      <c r="S79" s="61">
        <v>1</v>
      </c>
      <c r="T79" s="61">
        <v>1</v>
      </c>
      <c r="U79" s="61">
        <v>1</v>
      </c>
      <c r="V79" s="61">
        <v>1</v>
      </c>
      <c r="W79" s="43">
        <f t="shared" si="7"/>
        <v>11</v>
      </c>
      <c r="X79" s="47">
        <f t="shared" si="6"/>
        <v>5280</v>
      </c>
      <c r="Y79" s="48"/>
      <c r="Z79" s="9"/>
    </row>
    <row r="80" spans="1:26" s="10" customFormat="1" ht="53.25" customHeight="1" x14ac:dyDescent="0.15">
      <c r="A80" s="435"/>
      <c r="B80" s="438"/>
      <c r="C80" s="435"/>
      <c r="D80" s="125">
        <v>4</v>
      </c>
      <c r="E80" s="41" t="s">
        <v>208</v>
      </c>
      <c r="F80" s="447"/>
      <c r="G80" s="11" t="s">
        <v>319</v>
      </c>
      <c r="H80" s="12" t="s">
        <v>289</v>
      </c>
      <c r="I80" s="12" t="s">
        <v>176</v>
      </c>
      <c r="J80" s="45">
        <v>60</v>
      </c>
      <c r="K80" s="65">
        <v>1</v>
      </c>
      <c r="L80" s="65">
        <v>1</v>
      </c>
      <c r="M80" s="65">
        <v>1</v>
      </c>
      <c r="N80" s="65">
        <v>0</v>
      </c>
      <c r="O80" s="65">
        <v>1</v>
      </c>
      <c r="P80" s="65">
        <v>1</v>
      </c>
      <c r="Q80" s="65">
        <v>1</v>
      </c>
      <c r="R80" s="65">
        <v>1</v>
      </c>
      <c r="S80" s="65">
        <v>1</v>
      </c>
      <c r="T80" s="65">
        <v>1</v>
      </c>
      <c r="U80" s="65">
        <v>1</v>
      </c>
      <c r="V80" s="65">
        <v>1</v>
      </c>
      <c r="W80" s="49">
        <f t="shared" si="7"/>
        <v>11</v>
      </c>
      <c r="X80" s="46"/>
      <c r="Y80" s="50">
        <f t="shared" si="5"/>
        <v>660</v>
      </c>
      <c r="Z80" s="13"/>
    </row>
    <row r="81" spans="1:26" s="10" customFormat="1" ht="53.25" customHeight="1" x14ac:dyDescent="0.15">
      <c r="A81" s="435"/>
      <c r="B81" s="438"/>
      <c r="C81" s="435"/>
      <c r="D81" s="125">
        <v>5</v>
      </c>
      <c r="E81" s="41" t="s">
        <v>208</v>
      </c>
      <c r="F81" s="447"/>
      <c r="G81" s="11" t="s">
        <v>302</v>
      </c>
      <c r="H81" s="12" t="s">
        <v>289</v>
      </c>
      <c r="I81" s="12" t="s">
        <v>175</v>
      </c>
      <c r="J81" s="45">
        <v>180</v>
      </c>
      <c r="K81" s="65">
        <v>1</v>
      </c>
      <c r="L81" s="65">
        <v>1</v>
      </c>
      <c r="M81" s="65">
        <v>1</v>
      </c>
      <c r="N81" s="65">
        <v>0</v>
      </c>
      <c r="O81" s="65">
        <v>1</v>
      </c>
      <c r="P81" s="65">
        <v>1</v>
      </c>
      <c r="Q81" s="65">
        <v>1</v>
      </c>
      <c r="R81" s="65">
        <v>1</v>
      </c>
      <c r="S81" s="65">
        <v>1</v>
      </c>
      <c r="T81" s="65">
        <v>1</v>
      </c>
      <c r="U81" s="65">
        <v>1</v>
      </c>
      <c r="V81" s="65">
        <v>1</v>
      </c>
      <c r="W81" s="49">
        <f t="shared" si="7"/>
        <v>11</v>
      </c>
      <c r="X81" s="46"/>
      <c r="Y81" s="50">
        <f t="shared" si="5"/>
        <v>1980</v>
      </c>
      <c r="Z81" s="13"/>
    </row>
    <row r="82" spans="1:26" s="10" customFormat="1" ht="53.25" customHeight="1" x14ac:dyDescent="0.15">
      <c r="A82" s="435"/>
      <c r="B82" s="438"/>
      <c r="C82" s="436"/>
      <c r="D82" s="125">
        <v>6</v>
      </c>
      <c r="E82" s="41" t="s">
        <v>208</v>
      </c>
      <c r="F82" s="448"/>
      <c r="G82" s="6" t="s">
        <v>287</v>
      </c>
      <c r="H82" s="67" t="s">
        <v>288</v>
      </c>
      <c r="I82" s="7" t="s">
        <v>168</v>
      </c>
      <c r="J82" s="42">
        <v>20</v>
      </c>
      <c r="K82" s="61">
        <v>1</v>
      </c>
      <c r="L82" s="61">
        <v>1</v>
      </c>
      <c r="M82" s="61">
        <v>1</v>
      </c>
      <c r="N82" s="61">
        <v>0</v>
      </c>
      <c r="O82" s="61">
        <v>1</v>
      </c>
      <c r="P82" s="61">
        <v>1</v>
      </c>
      <c r="Q82" s="61">
        <v>1</v>
      </c>
      <c r="R82" s="61">
        <v>1</v>
      </c>
      <c r="S82" s="61">
        <v>1</v>
      </c>
      <c r="T82" s="61">
        <v>1</v>
      </c>
      <c r="U82" s="61">
        <v>1</v>
      </c>
      <c r="V82" s="61">
        <v>1</v>
      </c>
      <c r="W82" s="43">
        <f t="shared" si="7"/>
        <v>11</v>
      </c>
      <c r="X82" s="47">
        <f>J82*W82</f>
        <v>220</v>
      </c>
      <c r="Y82" s="48"/>
      <c r="Z82" s="9"/>
    </row>
    <row r="83" spans="1:26" s="10" customFormat="1" ht="53.25" customHeight="1" x14ac:dyDescent="0.15">
      <c r="A83" s="435"/>
      <c r="B83" s="438"/>
      <c r="C83" s="440">
        <v>11</v>
      </c>
      <c r="D83" s="125">
        <v>1</v>
      </c>
      <c r="E83" s="41" t="s">
        <v>209</v>
      </c>
      <c r="F83" s="441" t="s">
        <v>37</v>
      </c>
      <c r="G83" s="6" t="s">
        <v>320</v>
      </c>
      <c r="H83" s="67" t="s">
        <v>288</v>
      </c>
      <c r="I83" s="7" t="s">
        <v>168</v>
      </c>
      <c r="J83" s="42">
        <v>300</v>
      </c>
      <c r="K83" s="61">
        <v>0</v>
      </c>
      <c r="L83" s="61">
        <v>0</v>
      </c>
      <c r="M83" s="61">
        <v>0</v>
      </c>
      <c r="N83" s="61">
        <v>1</v>
      </c>
      <c r="O83" s="61">
        <v>0</v>
      </c>
      <c r="P83" s="61">
        <v>0</v>
      </c>
      <c r="Q83" s="61">
        <v>0</v>
      </c>
      <c r="R83" s="61">
        <v>0</v>
      </c>
      <c r="S83" s="61">
        <v>0</v>
      </c>
      <c r="T83" s="61">
        <v>0</v>
      </c>
      <c r="U83" s="61">
        <v>0</v>
      </c>
      <c r="V83" s="61">
        <v>0</v>
      </c>
      <c r="W83" s="43">
        <f t="shared" si="7"/>
        <v>1</v>
      </c>
      <c r="X83" s="47">
        <f>J83*W83</f>
        <v>300</v>
      </c>
      <c r="Y83" s="48"/>
      <c r="Z83" s="9"/>
    </row>
    <row r="84" spans="1:26" s="10" customFormat="1" ht="53.25" customHeight="1" x14ac:dyDescent="0.15">
      <c r="A84" s="435"/>
      <c r="B84" s="438"/>
      <c r="C84" s="440"/>
      <c r="D84" s="125">
        <v>2</v>
      </c>
      <c r="E84" s="41" t="s">
        <v>0</v>
      </c>
      <c r="F84" s="441"/>
      <c r="G84" s="11" t="s">
        <v>321</v>
      </c>
      <c r="H84" s="12" t="s">
        <v>289</v>
      </c>
      <c r="I84" s="12" t="s">
        <v>158</v>
      </c>
      <c r="J84" s="45">
        <v>3</v>
      </c>
      <c r="K84" s="65">
        <v>0</v>
      </c>
      <c r="L84" s="65">
        <v>0</v>
      </c>
      <c r="M84" s="65">
        <v>0</v>
      </c>
      <c r="N84" s="65">
        <v>0</v>
      </c>
      <c r="O84" s="65">
        <v>1</v>
      </c>
      <c r="P84" s="65">
        <v>0</v>
      </c>
      <c r="Q84" s="65">
        <v>0</v>
      </c>
      <c r="R84" s="65">
        <v>0</v>
      </c>
      <c r="S84" s="65">
        <v>0</v>
      </c>
      <c r="T84" s="65">
        <v>1</v>
      </c>
      <c r="U84" s="65">
        <v>0</v>
      </c>
      <c r="V84" s="65">
        <v>0</v>
      </c>
      <c r="W84" s="49">
        <f t="shared" si="7"/>
        <v>2</v>
      </c>
      <c r="X84" s="46"/>
      <c r="Y84" s="50">
        <f t="shared" si="5"/>
        <v>6</v>
      </c>
      <c r="Z84" s="13"/>
    </row>
    <row r="85" spans="1:26" s="10" customFormat="1" ht="53.25" customHeight="1" x14ac:dyDescent="0.15">
      <c r="A85" s="435"/>
      <c r="B85" s="438"/>
      <c r="C85" s="440"/>
      <c r="D85" s="125">
        <v>3</v>
      </c>
      <c r="E85" s="41" t="s">
        <v>0</v>
      </c>
      <c r="F85" s="441"/>
      <c r="G85" s="11" t="s">
        <v>322</v>
      </c>
      <c r="H85" s="12" t="s">
        <v>289</v>
      </c>
      <c r="I85" s="12" t="s">
        <v>158</v>
      </c>
      <c r="J85" s="45">
        <v>5</v>
      </c>
      <c r="K85" s="65">
        <v>0</v>
      </c>
      <c r="L85" s="65">
        <v>0</v>
      </c>
      <c r="M85" s="65">
        <v>0</v>
      </c>
      <c r="N85" s="65">
        <v>0</v>
      </c>
      <c r="O85" s="65">
        <v>1</v>
      </c>
      <c r="P85" s="65">
        <v>0</v>
      </c>
      <c r="Q85" s="65">
        <v>0</v>
      </c>
      <c r="R85" s="65">
        <v>0</v>
      </c>
      <c r="S85" s="65">
        <v>0</v>
      </c>
      <c r="T85" s="65">
        <v>1</v>
      </c>
      <c r="U85" s="65">
        <v>0</v>
      </c>
      <c r="V85" s="65">
        <v>0</v>
      </c>
      <c r="W85" s="49">
        <f t="shared" si="7"/>
        <v>2</v>
      </c>
      <c r="X85" s="46"/>
      <c r="Y85" s="50">
        <f t="shared" si="5"/>
        <v>10</v>
      </c>
      <c r="Z85" s="13"/>
    </row>
    <row r="86" spans="1:26" s="10" customFormat="1" ht="53.25" customHeight="1" x14ac:dyDescent="0.15">
      <c r="A86" s="435"/>
      <c r="B86" s="438"/>
      <c r="C86" s="440"/>
      <c r="D86" s="125">
        <v>4</v>
      </c>
      <c r="E86" s="41" t="s">
        <v>0</v>
      </c>
      <c r="F86" s="441"/>
      <c r="G86" s="11" t="s">
        <v>705</v>
      </c>
      <c r="H86" s="12" t="s">
        <v>289</v>
      </c>
      <c r="I86" s="12" t="s">
        <v>158</v>
      </c>
      <c r="J86" s="45">
        <v>3</v>
      </c>
      <c r="K86" s="65">
        <v>0</v>
      </c>
      <c r="L86" s="65">
        <v>0</v>
      </c>
      <c r="M86" s="65">
        <v>0</v>
      </c>
      <c r="N86" s="65">
        <v>0</v>
      </c>
      <c r="O86" s="65">
        <v>1</v>
      </c>
      <c r="P86" s="65">
        <v>0</v>
      </c>
      <c r="Q86" s="65">
        <v>0</v>
      </c>
      <c r="R86" s="65">
        <v>0</v>
      </c>
      <c r="S86" s="65">
        <v>0</v>
      </c>
      <c r="T86" s="65">
        <v>1</v>
      </c>
      <c r="U86" s="65">
        <v>0</v>
      </c>
      <c r="V86" s="65">
        <v>0</v>
      </c>
      <c r="W86" s="49">
        <f t="shared" si="7"/>
        <v>2</v>
      </c>
      <c r="X86" s="46"/>
      <c r="Y86" s="50">
        <f t="shared" si="5"/>
        <v>6</v>
      </c>
      <c r="Z86" s="13"/>
    </row>
    <row r="87" spans="1:26" s="10" customFormat="1" ht="53.25" customHeight="1" x14ac:dyDescent="0.15">
      <c r="A87" s="435"/>
      <c r="B87" s="438"/>
      <c r="C87" s="440"/>
      <c r="D87" s="125">
        <v>5</v>
      </c>
      <c r="E87" s="41" t="s">
        <v>0</v>
      </c>
      <c r="F87" s="441"/>
      <c r="G87" s="11" t="s">
        <v>323</v>
      </c>
      <c r="H87" s="12" t="s">
        <v>289</v>
      </c>
      <c r="I87" s="12" t="s">
        <v>158</v>
      </c>
      <c r="J87" s="45">
        <v>1</v>
      </c>
      <c r="K87" s="65">
        <v>0</v>
      </c>
      <c r="L87" s="65">
        <v>0</v>
      </c>
      <c r="M87" s="65">
        <v>0</v>
      </c>
      <c r="N87" s="65">
        <v>0</v>
      </c>
      <c r="O87" s="65">
        <v>1</v>
      </c>
      <c r="P87" s="65">
        <v>0</v>
      </c>
      <c r="Q87" s="65">
        <v>0</v>
      </c>
      <c r="R87" s="65">
        <v>0</v>
      </c>
      <c r="S87" s="65">
        <v>0</v>
      </c>
      <c r="T87" s="65">
        <v>1</v>
      </c>
      <c r="U87" s="65">
        <v>0</v>
      </c>
      <c r="V87" s="65">
        <v>0</v>
      </c>
      <c r="W87" s="49">
        <f t="shared" si="7"/>
        <v>2</v>
      </c>
      <c r="X87" s="46"/>
      <c r="Y87" s="50">
        <f t="shared" si="5"/>
        <v>2</v>
      </c>
      <c r="Z87" s="13"/>
    </row>
    <row r="88" spans="1:26" s="10" customFormat="1" ht="53.25" customHeight="1" x14ac:dyDescent="0.15">
      <c r="A88" s="435"/>
      <c r="B88" s="438"/>
      <c r="C88" s="440"/>
      <c r="D88" s="125">
        <v>6</v>
      </c>
      <c r="E88" s="41" t="s">
        <v>1</v>
      </c>
      <c r="F88" s="441"/>
      <c r="G88" s="6" t="s">
        <v>324</v>
      </c>
      <c r="H88" s="67" t="s">
        <v>288</v>
      </c>
      <c r="I88" s="7" t="s">
        <v>158</v>
      </c>
      <c r="J88" s="42">
        <v>5</v>
      </c>
      <c r="K88" s="61">
        <v>0</v>
      </c>
      <c r="L88" s="61">
        <v>0</v>
      </c>
      <c r="M88" s="61">
        <v>0</v>
      </c>
      <c r="N88" s="61">
        <v>0</v>
      </c>
      <c r="O88" s="61">
        <v>1</v>
      </c>
      <c r="P88" s="61">
        <v>0</v>
      </c>
      <c r="Q88" s="61">
        <v>0</v>
      </c>
      <c r="R88" s="61">
        <v>0</v>
      </c>
      <c r="S88" s="61">
        <v>0</v>
      </c>
      <c r="T88" s="61">
        <v>1</v>
      </c>
      <c r="U88" s="61">
        <v>0</v>
      </c>
      <c r="V88" s="61">
        <v>0</v>
      </c>
      <c r="W88" s="43">
        <f t="shared" si="7"/>
        <v>2</v>
      </c>
      <c r="X88" s="47">
        <f>J88*W88</f>
        <v>10</v>
      </c>
      <c r="Y88" s="48"/>
      <c r="Z88" s="9"/>
    </row>
    <row r="89" spans="1:26" s="10" customFormat="1" ht="53.25" customHeight="1" x14ac:dyDescent="0.15">
      <c r="A89" s="435"/>
      <c r="B89" s="438"/>
      <c r="C89" s="440"/>
      <c r="D89" s="125">
        <v>7</v>
      </c>
      <c r="E89" s="41" t="s">
        <v>0</v>
      </c>
      <c r="F89" s="441"/>
      <c r="G89" s="11" t="s">
        <v>325</v>
      </c>
      <c r="H89" s="12" t="s">
        <v>289</v>
      </c>
      <c r="I89" s="12" t="s">
        <v>174</v>
      </c>
      <c r="J89" s="45">
        <v>2</v>
      </c>
      <c r="K89" s="65">
        <v>0</v>
      </c>
      <c r="L89" s="65">
        <v>0</v>
      </c>
      <c r="M89" s="65">
        <v>0</v>
      </c>
      <c r="N89" s="65">
        <v>0</v>
      </c>
      <c r="O89" s="65">
        <v>1</v>
      </c>
      <c r="P89" s="65">
        <v>0</v>
      </c>
      <c r="Q89" s="65">
        <v>0</v>
      </c>
      <c r="R89" s="65">
        <v>0</v>
      </c>
      <c r="S89" s="65">
        <v>0</v>
      </c>
      <c r="T89" s="65">
        <v>1</v>
      </c>
      <c r="U89" s="65">
        <v>0</v>
      </c>
      <c r="V89" s="65">
        <v>0</v>
      </c>
      <c r="W89" s="49">
        <f t="shared" si="7"/>
        <v>2</v>
      </c>
      <c r="X89" s="46"/>
      <c r="Y89" s="50">
        <f t="shared" si="5"/>
        <v>4</v>
      </c>
      <c r="Z89" s="13"/>
    </row>
    <row r="90" spans="1:26" s="10" customFormat="1" ht="53.25" customHeight="1" x14ac:dyDescent="0.15">
      <c r="A90" s="435"/>
      <c r="B90" s="438"/>
      <c r="C90" s="440"/>
      <c r="D90" s="125">
        <v>8</v>
      </c>
      <c r="E90" s="41" t="s">
        <v>1</v>
      </c>
      <c r="F90" s="441"/>
      <c r="G90" s="11" t="s">
        <v>326</v>
      </c>
      <c r="H90" s="12" t="s">
        <v>289</v>
      </c>
      <c r="I90" s="12" t="s">
        <v>218</v>
      </c>
      <c r="J90" s="45">
        <v>1.5</v>
      </c>
      <c r="K90" s="65">
        <v>0</v>
      </c>
      <c r="L90" s="65">
        <v>0</v>
      </c>
      <c r="M90" s="65">
        <v>0</v>
      </c>
      <c r="N90" s="65">
        <v>0</v>
      </c>
      <c r="O90" s="65">
        <v>1</v>
      </c>
      <c r="P90" s="65">
        <v>0</v>
      </c>
      <c r="Q90" s="65">
        <v>0</v>
      </c>
      <c r="R90" s="65">
        <v>0</v>
      </c>
      <c r="S90" s="65">
        <v>0</v>
      </c>
      <c r="T90" s="65">
        <v>1</v>
      </c>
      <c r="U90" s="65">
        <v>0</v>
      </c>
      <c r="V90" s="65">
        <v>0</v>
      </c>
      <c r="W90" s="49">
        <f t="shared" si="7"/>
        <v>2</v>
      </c>
      <c r="X90" s="46"/>
      <c r="Y90" s="50">
        <f t="shared" si="5"/>
        <v>3</v>
      </c>
      <c r="Z90" s="13"/>
    </row>
    <row r="91" spans="1:26" s="10" customFormat="1" ht="53.25" customHeight="1" x14ac:dyDescent="0.15">
      <c r="A91" s="435"/>
      <c r="B91" s="438"/>
      <c r="C91" s="440"/>
      <c r="D91" s="125">
        <v>9</v>
      </c>
      <c r="E91" s="41" t="s">
        <v>1</v>
      </c>
      <c r="F91" s="441"/>
      <c r="G91" s="18" t="s">
        <v>125</v>
      </c>
      <c r="H91" s="67" t="s">
        <v>288</v>
      </c>
      <c r="I91" s="7" t="s">
        <v>194</v>
      </c>
      <c r="J91" s="42">
        <v>5</v>
      </c>
      <c r="K91" s="61">
        <v>0</v>
      </c>
      <c r="L91" s="61">
        <v>0</v>
      </c>
      <c r="M91" s="61">
        <v>0</v>
      </c>
      <c r="N91" s="61">
        <v>0</v>
      </c>
      <c r="O91" s="61">
        <v>1</v>
      </c>
      <c r="P91" s="61">
        <v>0</v>
      </c>
      <c r="Q91" s="61">
        <v>0</v>
      </c>
      <c r="R91" s="61">
        <v>0</v>
      </c>
      <c r="S91" s="61">
        <v>0</v>
      </c>
      <c r="T91" s="61">
        <v>1</v>
      </c>
      <c r="U91" s="61">
        <v>0</v>
      </c>
      <c r="V91" s="61">
        <v>0</v>
      </c>
      <c r="W91" s="43">
        <f t="shared" si="7"/>
        <v>2</v>
      </c>
      <c r="X91" s="47">
        <f>J91*W91</f>
        <v>10</v>
      </c>
      <c r="Y91" s="48"/>
      <c r="Z91" s="9"/>
    </row>
    <row r="92" spans="1:26" s="10" customFormat="1" ht="53.25" customHeight="1" x14ac:dyDescent="0.15">
      <c r="A92" s="435"/>
      <c r="B92" s="438"/>
      <c r="C92" s="434">
        <v>12</v>
      </c>
      <c r="D92" s="125">
        <v>1</v>
      </c>
      <c r="E92" s="51" t="s">
        <v>0</v>
      </c>
      <c r="F92" s="449" t="s">
        <v>245</v>
      </c>
      <c r="G92" s="20" t="s">
        <v>155</v>
      </c>
      <c r="H92" s="12" t="s">
        <v>289</v>
      </c>
      <c r="I92" s="12" t="s">
        <v>158</v>
      </c>
      <c r="J92" s="45">
        <v>1</v>
      </c>
      <c r="K92" s="65">
        <v>13</v>
      </c>
      <c r="L92" s="65">
        <v>13</v>
      </c>
      <c r="M92" s="65">
        <v>13</v>
      </c>
      <c r="N92" s="65">
        <v>13</v>
      </c>
      <c r="O92" s="65">
        <v>13</v>
      </c>
      <c r="P92" s="65">
        <v>13</v>
      </c>
      <c r="Q92" s="65">
        <v>13</v>
      </c>
      <c r="R92" s="65">
        <v>13</v>
      </c>
      <c r="S92" s="65">
        <v>13</v>
      </c>
      <c r="T92" s="65">
        <v>13</v>
      </c>
      <c r="U92" s="65">
        <v>13</v>
      </c>
      <c r="V92" s="65">
        <v>13</v>
      </c>
      <c r="W92" s="49">
        <f t="shared" si="7"/>
        <v>156</v>
      </c>
      <c r="X92" s="46"/>
      <c r="Y92" s="50">
        <f t="shared" si="5"/>
        <v>156</v>
      </c>
      <c r="Z92" s="13"/>
    </row>
    <row r="93" spans="1:26" s="10" customFormat="1" ht="53.25" customHeight="1" x14ac:dyDescent="0.15">
      <c r="A93" s="435"/>
      <c r="B93" s="438"/>
      <c r="C93" s="435"/>
      <c r="D93" s="125">
        <v>2</v>
      </c>
      <c r="E93" s="51" t="s">
        <v>0</v>
      </c>
      <c r="F93" s="450"/>
      <c r="G93" s="20" t="s">
        <v>520</v>
      </c>
      <c r="H93" s="12" t="s">
        <v>289</v>
      </c>
      <c r="I93" s="12" t="s">
        <v>158</v>
      </c>
      <c r="J93" s="45">
        <v>3</v>
      </c>
      <c r="K93" s="65">
        <v>13</v>
      </c>
      <c r="L93" s="65">
        <v>13</v>
      </c>
      <c r="M93" s="65">
        <v>13</v>
      </c>
      <c r="N93" s="65">
        <v>13</v>
      </c>
      <c r="O93" s="65">
        <v>13</v>
      </c>
      <c r="P93" s="65">
        <v>13</v>
      </c>
      <c r="Q93" s="65">
        <v>13</v>
      </c>
      <c r="R93" s="65">
        <v>13</v>
      </c>
      <c r="S93" s="65">
        <v>13</v>
      </c>
      <c r="T93" s="65">
        <v>13</v>
      </c>
      <c r="U93" s="65">
        <v>13</v>
      </c>
      <c r="V93" s="65">
        <v>13</v>
      </c>
      <c r="W93" s="49">
        <f t="shared" si="7"/>
        <v>156</v>
      </c>
      <c r="X93" s="46"/>
      <c r="Y93" s="50">
        <f t="shared" si="5"/>
        <v>468</v>
      </c>
      <c r="Z93" s="13"/>
    </row>
    <row r="94" spans="1:26" s="10" customFormat="1" ht="53.25" customHeight="1" x14ac:dyDescent="0.15">
      <c r="A94" s="435"/>
      <c r="B94" s="438"/>
      <c r="C94" s="435"/>
      <c r="D94" s="125">
        <v>3</v>
      </c>
      <c r="E94" s="51" t="s">
        <v>0</v>
      </c>
      <c r="F94" s="450"/>
      <c r="G94" s="20" t="s">
        <v>66</v>
      </c>
      <c r="H94" s="12" t="s">
        <v>289</v>
      </c>
      <c r="I94" s="12" t="s">
        <v>158</v>
      </c>
      <c r="J94" s="45">
        <v>2</v>
      </c>
      <c r="K94" s="65">
        <v>13</v>
      </c>
      <c r="L94" s="65">
        <v>13</v>
      </c>
      <c r="M94" s="65">
        <v>13</v>
      </c>
      <c r="N94" s="65">
        <v>13</v>
      </c>
      <c r="O94" s="65">
        <v>13</v>
      </c>
      <c r="P94" s="65">
        <v>13</v>
      </c>
      <c r="Q94" s="65">
        <v>13</v>
      </c>
      <c r="R94" s="65">
        <v>13</v>
      </c>
      <c r="S94" s="65">
        <v>13</v>
      </c>
      <c r="T94" s="65">
        <v>13</v>
      </c>
      <c r="U94" s="65">
        <v>13</v>
      </c>
      <c r="V94" s="65">
        <v>13</v>
      </c>
      <c r="W94" s="49">
        <f t="shared" si="7"/>
        <v>156</v>
      </c>
      <c r="X94" s="46"/>
      <c r="Y94" s="50">
        <f t="shared" si="5"/>
        <v>312</v>
      </c>
      <c r="Z94" s="13"/>
    </row>
    <row r="95" spans="1:26" s="10" customFormat="1" ht="53.25" customHeight="1" x14ac:dyDescent="0.15">
      <c r="A95" s="435"/>
      <c r="B95" s="438"/>
      <c r="C95" s="435"/>
      <c r="D95" s="125">
        <v>4</v>
      </c>
      <c r="E95" s="51" t="s">
        <v>0</v>
      </c>
      <c r="F95" s="450"/>
      <c r="G95" s="20" t="s">
        <v>67</v>
      </c>
      <c r="H95" s="12" t="s">
        <v>289</v>
      </c>
      <c r="I95" s="12" t="s">
        <v>158</v>
      </c>
      <c r="J95" s="45">
        <v>2</v>
      </c>
      <c r="K95" s="65">
        <v>13</v>
      </c>
      <c r="L95" s="65">
        <v>13</v>
      </c>
      <c r="M95" s="65">
        <v>13</v>
      </c>
      <c r="N95" s="65">
        <v>13</v>
      </c>
      <c r="O95" s="65">
        <v>13</v>
      </c>
      <c r="P95" s="65">
        <v>13</v>
      </c>
      <c r="Q95" s="65">
        <v>13</v>
      </c>
      <c r="R95" s="65">
        <v>13</v>
      </c>
      <c r="S95" s="65">
        <v>13</v>
      </c>
      <c r="T95" s="65">
        <v>13</v>
      </c>
      <c r="U95" s="65">
        <v>13</v>
      </c>
      <c r="V95" s="65">
        <v>13</v>
      </c>
      <c r="W95" s="49">
        <f t="shared" si="7"/>
        <v>156</v>
      </c>
      <c r="X95" s="46"/>
      <c r="Y95" s="50">
        <f t="shared" si="5"/>
        <v>312</v>
      </c>
      <c r="Z95" s="13"/>
    </row>
    <row r="96" spans="1:26" s="10" customFormat="1" ht="53.25" customHeight="1" x14ac:dyDescent="0.15">
      <c r="A96" s="435"/>
      <c r="B96" s="438"/>
      <c r="C96" s="435"/>
      <c r="D96" s="125">
        <v>5</v>
      </c>
      <c r="E96" s="51" t="s">
        <v>0</v>
      </c>
      <c r="F96" s="450"/>
      <c r="G96" s="21" t="s">
        <v>521</v>
      </c>
      <c r="H96" s="67" t="s">
        <v>288</v>
      </c>
      <c r="I96" s="7" t="s">
        <v>158</v>
      </c>
      <c r="J96" s="42">
        <v>5</v>
      </c>
      <c r="K96" s="61">
        <v>13</v>
      </c>
      <c r="L96" s="61">
        <v>13</v>
      </c>
      <c r="M96" s="61">
        <v>13</v>
      </c>
      <c r="N96" s="61">
        <v>13</v>
      </c>
      <c r="O96" s="61">
        <v>13</v>
      </c>
      <c r="P96" s="61">
        <v>13</v>
      </c>
      <c r="Q96" s="61">
        <v>13</v>
      </c>
      <c r="R96" s="61">
        <v>13</v>
      </c>
      <c r="S96" s="61">
        <v>13</v>
      </c>
      <c r="T96" s="61">
        <v>13</v>
      </c>
      <c r="U96" s="61">
        <v>13</v>
      </c>
      <c r="V96" s="61">
        <v>13</v>
      </c>
      <c r="W96" s="43">
        <f t="shared" si="7"/>
        <v>156</v>
      </c>
      <c r="X96" s="47">
        <f>J96*W96</f>
        <v>780</v>
      </c>
      <c r="Y96" s="48"/>
      <c r="Z96" s="9"/>
    </row>
    <row r="97" spans="1:26" s="10" customFormat="1" ht="53.25" customHeight="1" x14ac:dyDescent="0.15">
      <c r="A97" s="435"/>
      <c r="B97" s="438"/>
      <c r="C97" s="435"/>
      <c r="D97" s="125">
        <v>6</v>
      </c>
      <c r="E97" s="51" t="s">
        <v>0</v>
      </c>
      <c r="F97" s="450"/>
      <c r="G97" s="20" t="s">
        <v>80</v>
      </c>
      <c r="H97" s="12" t="s">
        <v>289</v>
      </c>
      <c r="I97" s="12" t="s">
        <v>158</v>
      </c>
      <c r="J97" s="45">
        <v>3</v>
      </c>
      <c r="K97" s="65">
        <v>13</v>
      </c>
      <c r="L97" s="65">
        <v>13</v>
      </c>
      <c r="M97" s="65">
        <v>13</v>
      </c>
      <c r="N97" s="65">
        <v>13</v>
      </c>
      <c r="O97" s="65">
        <v>13</v>
      </c>
      <c r="P97" s="65">
        <v>13</v>
      </c>
      <c r="Q97" s="65">
        <v>13</v>
      </c>
      <c r="R97" s="65">
        <v>13</v>
      </c>
      <c r="S97" s="65">
        <v>13</v>
      </c>
      <c r="T97" s="65">
        <v>13</v>
      </c>
      <c r="U97" s="65">
        <v>13</v>
      </c>
      <c r="V97" s="65">
        <v>13</v>
      </c>
      <c r="W97" s="49">
        <f t="shared" si="7"/>
        <v>156</v>
      </c>
      <c r="X97" s="46"/>
      <c r="Y97" s="50">
        <f t="shared" si="5"/>
        <v>468</v>
      </c>
      <c r="Z97" s="13"/>
    </row>
    <row r="98" spans="1:26" s="10" customFormat="1" ht="53.25" customHeight="1" x14ac:dyDescent="0.15">
      <c r="A98" s="435"/>
      <c r="B98" s="438"/>
      <c r="C98" s="435"/>
      <c r="D98" s="125">
        <v>7</v>
      </c>
      <c r="E98" s="51" t="s">
        <v>0</v>
      </c>
      <c r="F98" s="450"/>
      <c r="G98" s="20" t="s">
        <v>262</v>
      </c>
      <c r="H98" s="12" t="s">
        <v>289</v>
      </c>
      <c r="I98" s="12" t="s">
        <v>158</v>
      </c>
      <c r="J98" s="45">
        <v>1</v>
      </c>
      <c r="K98" s="65">
        <v>13</v>
      </c>
      <c r="L98" s="65">
        <v>13</v>
      </c>
      <c r="M98" s="65">
        <v>13</v>
      </c>
      <c r="N98" s="65">
        <v>13</v>
      </c>
      <c r="O98" s="65">
        <v>13</v>
      </c>
      <c r="P98" s="65">
        <v>13</v>
      </c>
      <c r="Q98" s="65">
        <v>13</v>
      </c>
      <c r="R98" s="65">
        <v>13</v>
      </c>
      <c r="S98" s="65">
        <v>13</v>
      </c>
      <c r="T98" s="65">
        <v>13</v>
      </c>
      <c r="U98" s="65">
        <v>13</v>
      </c>
      <c r="V98" s="65">
        <v>13</v>
      </c>
      <c r="W98" s="49">
        <f t="shared" si="7"/>
        <v>156</v>
      </c>
      <c r="X98" s="46"/>
      <c r="Y98" s="50">
        <f t="shared" si="5"/>
        <v>156</v>
      </c>
      <c r="Z98" s="13"/>
    </row>
    <row r="99" spans="1:26" s="10" customFormat="1" ht="53.25" customHeight="1" x14ac:dyDescent="0.15">
      <c r="A99" s="435"/>
      <c r="B99" s="438"/>
      <c r="C99" s="435"/>
      <c r="D99" s="125">
        <v>8</v>
      </c>
      <c r="E99" s="125" t="s">
        <v>1</v>
      </c>
      <c r="F99" s="450"/>
      <c r="G99" s="21" t="s">
        <v>124</v>
      </c>
      <c r="H99" s="67" t="s">
        <v>288</v>
      </c>
      <c r="I99" s="7" t="s">
        <v>158</v>
      </c>
      <c r="J99" s="42">
        <v>3</v>
      </c>
      <c r="K99" s="61">
        <v>13</v>
      </c>
      <c r="L99" s="61">
        <v>13</v>
      </c>
      <c r="M99" s="61">
        <v>13</v>
      </c>
      <c r="N99" s="61">
        <v>13</v>
      </c>
      <c r="O99" s="61">
        <v>13</v>
      </c>
      <c r="P99" s="61">
        <v>13</v>
      </c>
      <c r="Q99" s="61">
        <v>13</v>
      </c>
      <c r="R99" s="61">
        <v>13</v>
      </c>
      <c r="S99" s="61">
        <v>13</v>
      </c>
      <c r="T99" s="61">
        <v>13</v>
      </c>
      <c r="U99" s="61">
        <v>13</v>
      </c>
      <c r="V99" s="61">
        <v>13</v>
      </c>
      <c r="W99" s="43">
        <f t="shared" si="7"/>
        <v>156</v>
      </c>
      <c r="X99" s="47">
        <f>J99*W99</f>
        <v>468</v>
      </c>
      <c r="Y99" s="48"/>
      <c r="Z99" s="9"/>
    </row>
    <row r="100" spans="1:26" s="10" customFormat="1" ht="53.25" customHeight="1" x14ac:dyDescent="0.15">
      <c r="A100" s="435"/>
      <c r="B100" s="438"/>
      <c r="C100" s="435"/>
      <c r="D100" s="125">
        <v>9</v>
      </c>
      <c r="E100" s="51" t="s">
        <v>0</v>
      </c>
      <c r="F100" s="450"/>
      <c r="G100" s="20" t="s">
        <v>263</v>
      </c>
      <c r="H100" s="12" t="s">
        <v>289</v>
      </c>
      <c r="I100" s="12" t="s">
        <v>158</v>
      </c>
      <c r="J100" s="45">
        <v>15</v>
      </c>
      <c r="K100" s="65">
        <v>1</v>
      </c>
      <c r="L100" s="65">
        <v>1</v>
      </c>
      <c r="M100" s="65">
        <v>1</v>
      </c>
      <c r="N100" s="65">
        <v>1</v>
      </c>
      <c r="O100" s="65">
        <v>1</v>
      </c>
      <c r="P100" s="65">
        <v>1</v>
      </c>
      <c r="Q100" s="65">
        <v>1</v>
      </c>
      <c r="R100" s="65">
        <v>1</v>
      </c>
      <c r="S100" s="65">
        <v>1</v>
      </c>
      <c r="T100" s="65">
        <v>1</v>
      </c>
      <c r="U100" s="65">
        <v>1</v>
      </c>
      <c r="V100" s="65">
        <v>1</v>
      </c>
      <c r="W100" s="49">
        <f t="shared" si="7"/>
        <v>12</v>
      </c>
      <c r="X100" s="46"/>
      <c r="Y100" s="50">
        <f t="shared" si="5"/>
        <v>180</v>
      </c>
      <c r="Z100" s="13"/>
    </row>
    <row r="101" spans="1:26" s="10" customFormat="1" ht="53.25" customHeight="1" x14ac:dyDescent="0.15">
      <c r="A101" s="435"/>
      <c r="B101" s="438"/>
      <c r="C101" s="435"/>
      <c r="D101" s="125">
        <v>10</v>
      </c>
      <c r="E101" s="51" t="s">
        <v>0</v>
      </c>
      <c r="F101" s="450"/>
      <c r="G101" s="20" t="s">
        <v>77</v>
      </c>
      <c r="H101" s="12" t="s">
        <v>289</v>
      </c>
      <c r="I101" s="12" t="s">
        <v>214</v>
      </c>
      <c r="J101" s="45">
        <v>1</v>
      </c>
      <c r="K101" s="65">
        <v>1</v>
      </c>
      <c r="L101" s="65">
        <v>1</v>
      </c>
      <c r="M101" s="65">
        <v>1</v>
      </c>
      <c r="N101" s="65">
        <v>1</v>
      </c>
      <c r="O101" s="65">
        <v>1</v>
      </c>
      <c r="P101" s="65">
        <v>1</v>
      </c>
      <c r="Q101" s="65">
        <v>1</v>
      </c>
      <c r="R101" s="65">
        <v>1</v>
      </c>
      <c r="S101" s="65">
        <v>1</v>
      </c>
      <c r="T101" s="65">
        <v>1</v>
      </c>
      <c r="U101" s="65">
        <v>1</v>
      </c>
      <c r="V101" s="65">
        <v>1</v>
      </c>
      <c r="W101" s="49">
        <f t="shared" si="7"/>
        <v>12</v>
      </c>
      <c r="X101" s="46"/>
      <c r="Y101" s="50">
        <f t="shared" si="5"/>
        <v>12</v>
      </c>
      <c r="Z101" s="13"/>
    </row>
    <row r="102" spans="1:26" s="10" customFormat="1" ht="53.25" customHeight="1" x14ac:dyDescent="0.15">
      <c r="A102" s="435"/>
      <c r="B102" s="438"/>
      <c r="C102" s="436"/>
      <c r="D102" s="125">
        <v>11</v>
      </c>
      <c r="E102" s="125" t="s">
        <v>1</v>
      </c>
      <c r="F102" s="451"/>
      <c r="G102" s="21" t="s">
        <v>125</v>
      </c>
      <c r="H102" s="67" t="s">
        <v>288</v>
      </c>
      <c r="I102" s="7" t="s">
        <v>158</v>
      </c>
      <c r="J102" s="42">
        <v>5</v>
      </c>
      <c r="K102" s="61">
        <v>13</v>
      </c>
      <c r="L102" s="61">
        <v>13</v>
      </c>
      <c r="M102" s="61">
        <v>13</v>
      </c>
      <c r="N102" s="61">
        <v>13</v>
      </c>
      <c r="O102" s="61">
        <v>13</v>
      </c>
      <c r="P102" s="61">
        <v>13</v>
      </c>
      <c r="Q102" s="61">
        <v>13</v>
      </c>
      <c r="R102" s="61">
        <v>13</v>
      </c>
      <c r="S102" s="61">
        <v>13</v>
      </c>
      <c r="T102" s="61">
        <v>13</v>
      </c>
      <c r="U102" s="61">
        <v>13</v>
      </c>
      <c r="V102" s="61">
        <v>13</v>
      </c>
      <c r="W102" s="43">
        <f t="shared" si="7"/>
        <v>156</v>
      </c>
      <c r="X102" s="47">
        <f>J102*W102</f>
        <v>780</v>
      </c>
      <c r="Y102" s="48"/>
      <c r="Z102" s="9"/>
    </row>
    <row r="103" spans="1:26" s="10" customFormat="1" ht="53.25" customHeight="1" x14ac:dyDescent="0.15">
      <c r="A103" s="435"/>
      <c r="B103" s="438"/>
      <c r="C103" s="452">
        <v>13</v>
      </c>
      <c r="D103" s="125">
        <v>1</v>
      </c>
      <c r="E103" s="51" t="s">
        <v>0</v>
      </c>
      <c r="F103" s="445" t="s">
        <v>522</v>
      </c>
      <c r="G103" s="11" t="s">
        <v>141</v>
      </c>
      <c r="H103" s="12" t="s">
        <v>289</v>
      </c>
      <c r="I103" s="12" t="s">
        <v>158</v>
      </c>
      <c r="J103" s="45">
        <v>1</v>
      </c>
      <c r="K103" s="65">
        <v>90</v>
      </c>
      <c r="L103" s="65">
        <v>72</v>
      </c>
      <c r="M103" s="65">
        <v>84</v>
      </c>
      <c r="N103" s="65">
        <v>600</v>
      </c>
      <c r="O103" s="65">
        <v>390</v>
      </c>
      <c r="P103" s="65">
        <v>144</v>
      </c>
      <c r="Q103" s="65">
        <v>120</v>
      </c>
      <c r="R103" s="65">
        <v>120</v>
      </c>
      <c r="S103" s="65">
        <v>90</v>
      </c>
      <c r="T103" s="65">
        <v>90</v>
      </c>
      <c r="U103" s="65">
        <v>90</v>
      </c>
      <c r="V103" s="65">
        <v>90</v>
      </c>
      <c r="W103" s="49">
        <f t="shared" si="7"/>
        <v>1980</v>
      </c>
      <c r="X103" s="46"/>
      <c r="Y103" s="50">
        <f t="shared" si="5"/>
        <v>1980</v>
      </c>
      <c r="Z103" s="13"/>
    </row>
    <row r="104" spans="1:26" s="10" customFormat="1" ht="53.25" customHeight="1" x14ac:dyDescent="0.15">
      <c r="A104" s="435"/>
      <c r="B104" s="438"/>
      <c r="C104" s="452"/>
      <c r="D104" s="125">
        <v>2</v>
      </c>
      <c r="E104" s="51" t="s">
        <v>0</v>
      </c>
      <c r="F104" s="445"/>
      <c r="G104" s="11" t="s">
        <v>142</v>
      </c>
      <c r="H104" s="12" t="s">
        <v>289</v>
      </c>
      <c r="I104" s="12" t="s">
        <v>158</v>
      </c>
      <c r="J104" s="45">
        <v>2</v>
      </c>
      <c r="K104" s="65">
        <v>90</v>
      </c>
      <c r="L104" s="65">
        <v>72</v>
      </c>
      <c r="M104" s="65">
        <v>84</v>
      </c>
      <c r="N104" s="65">
        <v>600</v>
      </c>
      <c r="O104" s="65">
        <v>390</v>
      </c>
      <c r="P104" s="65">
        <v>144</v>
      </c>
      <c r="Q104" s="65">
        <v>120</v>
      </c>
      <c r="R104" s="65">
        <v>120</v>
      </c>
      <c r="S104" s="65">
        <v>90</v>
      </c>
      <c r="T104" s="65">
        <v>90</v>
      </c>
      <c r="U104" s="65">
        <v>90</v>
      </c>
      <c r="V104" s="65">
        <v>90</v>
      </c>
      <c r="W104" s="49">
        <f t="shared" si="7"/>
        <v>1980</v>
      </c>
      <c r="X104" s="46"/>
      <c r="Y104" s="50">
        <f t="shared" si="5"/>
        <v>3960</v>
      </c>
      <c r="Z104" s="13"/>
    </row>
    <row r="105" spans="1:26" s="10" customFormat="1" ht="53.25" customHeight="1" x14ac:dyDescent="0.15">
      <c r="A105" s="435"/>
      <c r="B105" s="438"/>
      <c r="C105" s="452"/>
      <c r="D105" s="125">
        <v>3</v>
      </c>
      <c r="E105" s="51" t="s">
        <v>0</v>
      </c>
      <c r="F105" s="445"/>
      <c r="G105" s="11" t="s">
        <v>140</v>
      </c>
      <c r="H105" s="12" t="s">
        <v>289</v>
      </c>
      <c r="I105" s="12" t="s">
        <v>158</v>
      </c>
      <c r="J105" s="45">
        <v>2</v>
      </c>
      <c r="K105" s="65">
        <v>90</v>
      </c>
      <c r="L105" s="65">
        <v>72</v>
      </c>
      <c r="M105" s="65">
        <v>84</v>
      </c>
      <c r="N105" s="65">
        <v>600</v>
      </c>
      <c r="O105" s="65">
        <v>390</v>
      </c>
      <c r="P105" s="65">
        <v>144</v>
      </c>
      <c r="Q105" s="65">
        <v>120</v>
      </c>
      <c r="R105" s="65">
        <v>120</v>
      </c>
      <c r="S105" s="65">
        <v>90</v>
      </c>
      <c r="T105" s="65">
        <v>90</v>
      </c>
      <c r="U105" s="65">
        <v>90</v>
      </c>
      <c r="V105" s="65">
        <v>90</v>
      </c>
      <c r="W105" s="49">
        <f t="shared" si="7"/>
        <v>1980</v>
      </c>
      <c r="X105" s="46"/>
      <c r="Y105" s="50">
        <f t="shared" si="5"/>
        <v>3960</v>
      </c>
      <c r="Z105" s="13"/>
    </row>
    <row r="106" spans="1:26" s="10" customFormat="1" ht="53.25" customHeight="1" x14ac:dyDescent="0.15">
      <c r="A106" s="435"/>
      <c r="B106" s="438"/>
      <c r="C106" s="452"/>
      <c r="D106" s="125">
        <v>4</v>
      </c>
      <c r="E106" s="51" t="s">
        <v>0</v>
      </c>
      <c r="F106" s="445"/>
      <c r="G106" s="20" t="s">
        <v>38</v>
      </c>
      <c r="H106" s="12" t="s">
        <v>289</v>
      </c>
      <c r="I106" s="12" t="s">
        <v>158</v>
      </c>
      <c r="J106" s="45">
        <v>3</v>
      </c>
      <c r="K106" s="65">
        <v>90</v>
      </c>
      <c r="L106" s="65">
        <v>72</v>
      </c>
      <c r="M106" s="65">
        <v>84</v>
      </c>
      <c r="N106" s="65">
        <v>600</v>
      </c>
      <c r="O106" s="65">
        <v>390</v>
      </c>
      <c r="P106" s="65">
        <v>144</v>
      </c>
      <c r="Q106" s="65">
        <v>120</v>
      </c>
      <c r="R106" s="65">
        <v>120</v>
      </c>
      <c r="S106" s="65">
        <v>90</v>
      </c>
      <c r="T106" s="65">
        <v>90</v>
      </c>
      <c r="U106" s="65">
        <v>90</v>
      </c>
      <c r="V106" s="65">
        <v>90</v>
      </c>
      <c r="W106" s="49">
        <f t="shared" si="7"/>
        <v>1980</v>
      </c>
      <c r="X106" s="46"/>
      <c r="Y106" s="50">
        <f t="shared" si="5"/>
        <v>5940</v>
      </c>
      <c r="Z106" s="13"/>
    </row>
    <row r="107" spans="1:26" s="10" customFormat="1" ht="53.25" customHeight="1" x14ac:dyDescent="0.15">
      <c r="A107" s="435"/>
      <c r="B107" s="438"/>
      <c r="C107" s="452"/>
      <c r="D107" s="125">
        <v>5</v>
      </c>
      <c r="E107" s="51" t="s">
        <v>0</v>
      </c>
      <c r="F107" s="445"/>
      <c r="G107" s="11" t="s">
        <v>523</v>
      </c>
      <c r="H107" s="12" t="s">
        <v>289</v>
      </c>
      <c r="I107" s="12" t="s">
        <v>158</v>
      </c>
      <c r="J107" s="45">
        <v>3</v>
      </c>
      <c r="K107" s="65">
        <v>105</v>
      </c>
      <c r="L107" s="65">
        <v>84</v>
      </c>
      <c r="M107" s="65">
        <v>98</v>
      </c>
      <c r="N107" s="65">
        <v>700</v>
      </c>
      <c r="O107" s="65">
        <v>455</v>
      </c>
      <c r="P107" s="65">
        <v>168</v>
      </c>
      <c r="Q107" s="65">
        <v>140</v>
      </c>
      <c r="R107" s="65">
        <v>140</v>
      </c>
      <c r="S107" s="65">
        <v>105</v>
      </c>
      <c r="T107" s="65">
        <v>105</v>
      </c>
      <c r="U107" s="65">
        <v>105</v>
      </c>
      <c r="V107" s="65">
        <v>105</v>
      </c>
      <c r="W107" s="49">
        <f t="shared" si="7"/>
        <v>2310</v>
      </c>
      <c r="X107" s="46"/>
      <c r="Y107" s="50">
        <f t="shared" si="5"/>
        <v>6930</v>
      </c>
      <c r="Z107" s="20" t="s">
        <v>313</v>
      </c>
    </row>
    <row r="108" spans="1:26" s="10" customFormat="1" ht="53.25" customHeight="1" x14ac:dyDescent="0.15">
      <c r="A108" s="435"/>
      <c r="B108" s="438"/>
      <c r="C108" s="452"/>
      <c r="D108" s="125">
        <v>6</v>
      </c>
      <c r="E108" s="125" t="s">
        <v>1</v>
      </c>
      <c r="F108" s="445"/>
      <c r="G108" s="6" t="s">
        <v>124</v>
      </c>
      <c r="H108" s="67" t="s">
        <v>288</v>
      </c>
      <c r="I108" s="7" t="s">
        <v>158</v>
      </c>
      <c r="J108" s="42">
        <v>5</v>
      </c>
      <c r="K108" s="124">
        <v>105</v>
      </c>
      <c r="L108" s="124">
        <v>84</v>
      </c>
      <c r="M108" s="124">
        <v>98</v>
      </c>
      <c r="N108" s="124">
        <v>700</v>
      </c>
      <c r="O108" s="124">
        <v>455</v>
      </c>
      <c r="P108" s="124">
        <v>168</v>
      </c>
      <c r="Q108" s="124">
        <v>140</v>
      </c>
      <c r="R108" s="124">
        <v>140</v>
      </c>
      <c r="S108" s="124">
        <v>105</v>
      </c>
      <c r="T108" s="124">
        <v>105</v>
      </c>
      <c r="U108" s="124">
        <v>105</v>
      </c>
      <c r="V108" s="124">
        <v>105</v>
      </c>
      <c r="W108" s="43">
        <f t="shared" si="7"/>
        <v>2310</v>
      </c>
      <c r="X108" s="47">
        <f>J108*W108</f>
        <v>11550</v>
      </c>
      <c r="Y108" s="48"/>
      <c r="Z108" s="9"/>
    </row>
    <row r="109" spans="1:26" s="10" customFormat="1" ht="53.25" customHeight="1" x14ac:dyDescent="0.15">
      <c r="A109" s="435"/>
      <c r="B109" s="438"/>
      <c r="C109" s="452"/>
      <c r="D109" s="125">
        <v>7</v>
      </c>
      <c r="E109" s="51" t="s">
        <v>0</v>
      </c>
      <c r="F109" s="445"/>
      <c r="G109" s="20" t="s">
        <v>277</v>
      </c>
      <c r="H109" s="12" t="s">
        <v>289</v>
      </c>
      <c r="I109" s="12" t="s">
        <v>158</v>
      </c>
      <c r="J109" s="45">
        <v>2</v>
      </c>
      <c r="K109" s="65">
        <v>150</v>
      </c>
      <c r="L109" s="65">
        <v>120</v>
      </c>
      <c r="M109" s="65">
        <v>140</v>
      </c>
      <c r="N109" s="65">
        <v>1000</v>
      </c>
      <c r="O109" s="65">
        <v>650</v>
      </c>
      <c r="P109" s="65">
        <v>240</v>
      </c>
      <c r="Q109" s="65">
        <v>200</v>
      </c>
      <c r="R109" s="65">
        <v>200</v>
      </c>
      <c r="S109" s="65">
        <v>150</v>
      </c>
      <c r="T109" s="65">
        <v>150</v>
      </c>
      <c r="U109" s="65">
        <v>150</v>
      </c>
      <c r="V109" s="65">
        <v>150</v>
      </c>
      <c r="W109" s="49">
        <f t="shared" si="7"/>
        <v>3300</v>
      </c>
      <c r="X109" s="46"/>
      <c r="Y109" s="50">
        <f t="shared" si="5"/>
        <v>6600</v>
      </c>
      <c r="Z109" s="13"/>
    </row>
    <row r="110" spans="1:26" s="10" customFormat="1" ht="53.25" customHeight="1" x14ac:dyDescent="0.15">
      <c r="A110" s="435"/>
      <c r="B110" s="438"/>
      <c r="C110" s="452"/>
      <c r="D110" s="125">
        <v>8</v>
      </c>
      <c r="E110" s="51" t="s">
        <v>1</v>
      </c>
      <c r="F110" s="445"/>
      <c r="G110" s="19" t="s">
        <v>199</v>
      </c>
      <c r="H110" s="12" t="s">
        <v>289</v>
      </c>
      <c r="I110" s="12" t="s">
        <v>214</v>
      </c>
      <c r="J110" s="45">
        <v>2</v>
      </c>
      <c r="K110" s="65">
        <v>150</v>
      </c>
      <c r="L110" s="65">
        <v>120</v>
      </c>
      <c r="M110" s="65">
        <v>140</v>
      </c>
      <c r="N110" s="65">
        <v>1000</v>
      </c>
      <c r="O110" s="65">
        <v>650</v>
      </c>
      <c r="P110" s="65">
        <v>240</v>
      </c>
      <c r="Q110" s="65">
        <v>200</v>
      </c>
      <c r="R110" s="65">
        <v>200</v>
      </c>
      <c r="S110" s="65">
        <v>150</v>
      </c>
      <c r="T110" s="65">
        <v>150</v>
      </c>
      <c r="U110" s="65">
        <v>150</v>
      </c>
      <c r="V110" s="65">
        <v>150</v>
      </c>
      <c r="W110" s="49">
        <f t="shared" si="7"/>
        <v>3300</v>
      </c>
      <c r="X110" s="46"/>
      <c r="Y110" s="50">
        <f t="shared" si="5"/>
        <v>6600</v>
      </c>
      <c r="Z110" s="13"/>
    </row>
    <row r="111" spans="1:26" s="10" customFormat="1" ht="53.25" customHeight="1" x14ac:dyDescent="0.15">
      <c r="A111" s="435"/>
      <c r="B111" s="438"/>
      <c r="C111" s="452"/>
      <c r="D111" s="125">
        <v>9</v>
      </c>
      <c r="E111" s="125" t="s">
        <v>1</v>
      </c>
      <c r="F111" s="445"/>
      <c r="G111" s="18" t="s">
        <v>125</v>
      </c>
      <c r="H111" s="67" t="s">
        <v>288</v>
      </c>
      <c r="I111" s="7" t="s">
        <v>158</v>
      </c>
      <c r="J111" s="42">
        <v>5</v>
      </c>
      <c r="K111" s="61">
        <v>150</v>
      </c>
      <c r="L111" s="61">
        <v>120</v>
      </c>
      <c r="M111" s="61">
        <v>140</v>
      </c>
      <c r="N111" s="61">
        <v>1000</v>
      </c>
      <c r="O111" s="61">
        <v>650</v>
      </c>
      <c r="P111" s="61">
        <v>240</v>
      </c>
      <c r="Q111" s="61">
        <v>200</v>
      </c>
      <c r="R111" s="61">
        <v>200</v>
      </c>
      <c r="S111" s="61">
        <v>150</v>
      </c>
      <c r="T111" s="61">
        <v>150</v>
      </c>
      <c r="U111" s="61">
        <v>150</v>
      </c>
      <c r="V111" s="61">
        <v>150</v>
      </c>
      <c r="W111" s="43">
        <f>SUM(K111:V111)</f>
        <v>3300</v>
      </c>
      <c r="X111" s="47">
        <f>J111*W111</f>
        <v>16500</v>
      </c>
      <c r="Y111" s="48"/>
      <c r="Z111" s="9"/>
    </row>
    <row r="112" spans="1:26" s="10" customFormat="1" ht="53.25" customHeight="1" x14ac:dyDescent="0.15">
      <c r="A112" s="435"/>
      <c r="B112" s="438"/>
      <c r="C112" s="452"/>
      <c r="D112" s="125">
        <v>10</v>
      </c>
      <c r="E112" s="51" t="s">
        <v>209</v>
      </c>
      <c r="F112" s="445"/>
      <c r="G112" s="6" t="s">
        <v>44</v>
      </c>
      <c r="H112" s="67" t="s">
        <v>288</v>
      </c>
      <c r="I112" s="7" t="s">
        <v>168</v>
      </c>
      <c r="J112" s="42">
        <v>300</v>
      </c>
      <c r="K112" s="61">
        <v>0</v>
      </c>
      <c r="L112" s="61">
        <v>0</v>
      </c>
      <c r="M112" s="61">
        <v>1</v>
      </c>
      <c r="N112" s="61">
        <v>1</v>
      </c>
      <c r="O112" s="61">
        <v>0</v>
      </c>
      <c r="P112" s="61">
        <v>0</v>
      </c>
      <c r="Q112" s="61">
        <v>0</v>
      </c>
      <c r="R112" s="61">
        <v>0</v>
      </c>
      <c r="S112" s="61">
        <v>0</v>
      </c>
      <c r="T112" s="61">
        <v>0</v>
      </c>
      <c r="U112" s="61">
        <v>0</v>
      </c>
      <c r="V112" s="61">
        <v>0</v>
      </c>
      <c r="W112" s="43">
        <f t="shared" ref="W112:W129" si="8">SUM(K112:V112)</f>
        <v>2</v>
      </c>
      <c r="X112" s="47">
        <f>J112*W112</f>
        <v>600</v>
      </c>
      <c r="Y112" s="48"/>
      <c r="Z112" s="9"/>
    </row>
    <row r="113" spans="1:26" s="10" customFormat="1" ht="53.25" customHeight="1" x14ac:dyDescent="0.15">
      <c r="A113" s="435"/>
      <c r="B113" s="438"/>
      <c r="C113" s="453">
        <v>14</v>
      </c>
      <c r="D113" s="125">
        <v>1</v>
      </c>
      <c r="E113" s="51" t="s">
        <v>0</v>
      </c>
      <c r="F113" s="456" t="s">
        <v>193</v>
      </c>
      <c r="G113" s="11" t="s">
        <v>130</v>
      </c>
      <c r="H113" s="12" t="s">
        <v>289</v>
      </c>
      <c r="I113" s="12" t="s">
        <v>158</v>
      </c>
      <c r="J113" s="45">
        <v>1</v>
      </c>
      <c r="K113" s="65">
        <v>2</v>
      </c>
      <c r="L113" s="65">
        <v>2</v>
      </c>
      <c r="M113" s="65">
        <v>2</v>
      </c>
      <c r="N113" s="65">
        <v>2</v>
      </c>
      <c r="O113" s="65">
        <v>2</v>
      </c>
      <c r="P113" s="65">
        <v>2</v>
      </c>
      <c r="Q113" s="65">
        <v>2</v>
      </c>
      <c r="R113" s="65">
        <v>2</v>
      </c>
      <c r="S113" s="65">
        <v>2</v>
      </c>
      <c r="T113" s="65">
        <v>2</v>
      </c>
      <c r="U113" s="65">
        <v>2</v>
      </c>
      <c r="V113" s="65">
        <v>2</v>
      </c>
      <c r="W113" s="49">
        <f>SUM(K113:V113)</f>
        <v>24</v>
      </c>
      <c r="X113" s="46"/>
      <c r="Y113" s="50">
        <f t="shared" si="5"/>
        <v>24</v>
      </c>
      <c r="Z113" s="13"/>
    </row>
    <row r="114" spans="1:26" s="10" customFormat="1" ht="53.25" customHeight="1" x14ac:dyDescent="0.15">
      <c r="A114" s="435"/>
      <c r="B114" s="438"/>
      <c r="C114" s="454"/>
      <c r="D114" s="125">
        <v>2</v>
      </c>
      <c r="E114" s="51" t="s">
        <v>0</v>
      </c>
      <c r="F114" s="457"/>
      <c r="G114" s="20" t="s">
        <v>38</v>
      </c>
      <c r="H114" s="12" t="s">
        <v>289</v>
      </c>
      <c r="I114" s="12" t="s">
        <v>158</v>
      </c>
      <c r="J114" s="45">
        <v>5</v>
      </c>
      <c r="K114" s="65">
        <v>2</v>
      </c>
      <c r="L114" s="65">
        <v>2</v>
      </c>
      <c r="M114" s="65">
        <v>2</v>
      </c>
      <c r="N114" s="65">
        <v>2</v>
      </c>
      <c r="O114" s="65">
        <v>2</v>
      </c>
      <c r="P114" s="65">
        <v>2</v>
      </c>
      <c r="Q114" s="65">
        <v>2</v>
      </c>
      <c r="R114" s="65">
        <v>2</v>
      </c>
      <c r="S114" s="65">
        <v>2</v>
      </c>
      <c r="T114" s="65">
        <v>2</v>
      </c>
      <c r="U114" s="65">
        <v>2</v>
      </c>
      <c r="V114" s="65">
        <v>2</v>
      </c>
      <c r="W114" s="49">
        <f t="shared" si="8"/>
        <v>24</v>
      </c>
      <c r="X114" s="46"/>
      <c r="Y114" s="50">
        <f t="shared" si="5"/>
        <v>120</v>
      </c>
      <c r="Z114" s="13"/>
    </row>
    <row r="115" spans="1:26" s="10" customFormat="1" ht="53.25" customHeight="1" x14ac:dyDescent="0.15">
      <c r="A115" s="435"/>
      <c r="B115" s="438"/>
      <c r="C115" s="454"/>
      <c r="D115" s="125">
        <v>3</v>
      </c>
      <c r="E115" s="51" t="s">
        <v>0</v>
      </c>
      <c r="F115" s="457"/>
      <c r="G115" s="11" t="s">
        <v>23</v>
      </c>
      <c r="H115" s="12" t="s">
        <v>289</v>
      </c>
      <c r="I115" s="12" t="s">
        <v>158</v>
      </c>
      <c r="J115" s="45">
        <v>3</v>
      </c>
      <c r="K115" s="65">
        <v>2</v>
      </c>
      <c r="L115" s="65">
        <v>2</v>
      </c>
      <c r="M115" s="65">
        <v>2</v>
      </c>
      <c r="N115" s="65">
        <v>2</v>
      </c>
      <c r="O115" s="65">
        <v>2</v>
      </c>
      <c r="P115" s="65">
        <v>2</v>
      </c>
      <c r="Q115" s="65">
        <v>2</v>
      </c>
      <c r="R115" s="65">
        <v>2</v>
      </c>
      <c r="S115" s="65">
        <v>2</v>
      </c>
      <c r="T115" s="65">
        <v>2</v>
      </c>
      <c r="U115" s="65">
        <v>2</v>
      </c>
      <c r="V115" s="65">
        <v>2</v>
      </c>
      <c r="W115" s="49">
        <f t="shared" si="8"/>
        <v>24</v>
      </c>
      <c r="X115" s="46"/>
      <c r="Y115" s="50">
        <f t="shared" si="5"/>
        <v>72</v>
      </c>
      <c r="Z115" s="13"/>
    </row>
    <row r="116" spans="1:26" s="10" customFormat="1" ht="53.25" customHeight="1" x14ac:dyDescent="0.15">
      <c r="A116" s="435"/>
      <c r="B116" s="438"/>
      <c r="C116" s="454"/>
      <c r="D116" s="125">
        <v>4</v>
      </c>
      <c r="E116" s="51" t="s">
        <v>0</v>
      </c>
      <c r="F116" s="457"/>
      <c r="G116" s="15" t="s">
        <v>278</v>
      </c>
      <c r="H116" s="12" t="s">
        <v>289</v>
      </c>
      <c r="I116" s="12" t="s">
        <v>158</v>
      </c>
      <c r="J116" s="45">
        <v>2</v>
      </c>
      <c r="K116" s="65">
        <v>2</v>
      </c>
      <c r="L116" s="65">
        <v>2</v>
      </c>
      <c r="M116" s="65">
        <v>2</v>
      </c>
      <c r="N116" s="65">
        <v>2</v>
      </c>
      <c r="O116" s="65">
        <v>2</v>
      </c>
      <c r="P116" s="65">
        <v>2</v>
      </c>
      <c r="Q116" s="65">
        <v>2</v>
      </c>
      <c r="R116" s="65">
        <v>2</v>
      </c>
      <c r="S116" s="65">
        <v>2</v>
      </c>
      <c r="T116" s="65">
        <v>2</v>
      </c>
      <c r="U116" s="65">
        <v>2</v>
      </c>
      <c r="V116" s="65">
        <v>2</v>
      </c>
      <c r="W116" s="49">
        <f t="shared" si="8"/>
        <v>24</v>
      </c>
      <c r="X116" s="46"/>
      <c r="Y116" s="50">
        <f t="shared" si="5"/>
        <v>48</v>
      </c>
      <c r="Z116" s="13"/>
    </row>
    <row r="117" spans="1:26" s="10" customFormat="1" ht="53.25" customHeight="1" x14ac:dyDescent="0.15">
      <c r="A117" s="435"/>
      <c r="B117" s="438"/>
      <c r="C117" s="454"/>
      <c r="D117" s="125">
        <v>5</v>
      </c>
      <c r="E117" s="51" t="s">
        <v>1</v>
      </c>
      <c r="F117" s="457"/>
      <c r="G117" s="16" t="s">
        <v>124</v>
      </c>
      <c r="H117" s="67" t="s">
        <v>288</v>
      </c>
      <c r="I117" s="7" t="s">
        <v>158</v>
      </c>
      <c r="J117" s="42">
        <v>5</v>
      </c>
      <c r="K117" s="61">
        <v>2</v>
      </c>
      <c r="L117" s="61">
        <v>2</v>
      </c>
      <c r="M117" s="61">
        <v>2</v>
      </c>
      <c r="N117" s="61">
        <v>2</v>
      </c>
      <c r="O117" s="61">
        <v>2</v>
      </c>
      <c r="P117" s="61">
        <v>2</v>
      </c>
      <c r="Q117" s="61">
        <v>2</v>
      </c>
      <c r="R117" s="61">
        <v>2</v>
      </c>
      <c r="S117" s="61">
        <v>2</v>
      </c>
      <c r="T117" s="61">
        <v>2</v>
      </c>
      <c r="U117" s="61">
        <v>2</v>
      </c>
      <c r="V117" s="61">
        <v>2</v>
      </c>
      <c r="W117" s="43">
        <f t="shared" si="8"/>
        <v>24</v>
      </c>
      <c r="X117" s="47">
        <f>J117*W117</f>
        <v>120</v>
      </c>
      <c r="Y117" s="48"/>
      <c r="Z117" s="9"/>
    </row>
    <row r="118" spans="1:26" s="10" customFormat="1" ht="53.25" customHeight="1" x14ac:dyDescent="0.15">
      <c r="A118" s="435"/>
      <c r="B118" s="438"/>
      <c r="C118" s="454"/>
      <c r="D118" s="125">
        <v>6</v>
      </c>
      <c r="E118" s="51" t="s">
        <v>0</v>
      </c>
      <c r="F118" s="457"/>
      <c r="G118" s="15" t="s">
        <v>143</v>
      </c>
      <c r="H118" s="12" t="s">
        <v>289</v>
      </c>
      <c r="I118" s="12" t="s">
        <v>158</v>
      </c>
      <c r="J118" s="45">
        <v>2</v>
      </c>
      <c r="K118" s="65">
        <v>2</v>
      </c>
      <c r="L118" s="65">
        <v>2</v>
      </c>
      <c r="M118" s="65">
        <v>2</v>
      </c>
      <c r="N118" s="65">
        <v>2</v>
      </c>
      <c r="O118" s="65">
        <v>2</v>
      </c>
      <c r="P118" s="65">
        <v>2</v>
      </c>
      <c r="Q118" s="65">
        <v>2</v>
      </c>
      <c r="R118" s="65">
        <v>2</v>
      </c>
      <c r="S118" s="65">
        <v>2</v>
      </c>
      <c r="T118" s="65">
        <v>2</v>
      </c>
      <c r="U118" s="65">
        <v>2</v>
      </c>
      <c r="V118" s="65">
        <v>2</v>
      </c>
      <c r="W118" s="49">
        <f t="shared" si="8"/>
        <v>24</v>
      </c>
      <c r="X118" s="46"/>
      <c r="Y118" s="50">
        <f t="shared" si="5"/>
        <v>48</v>
      </c>
      <c r="Z118" s="13"/>
    </row>
    <row r="119" spans="1:26" s="10" customFormat="1" ht="53.25" customHeight="1" x14ac:dyDescent="0.15">
      <c r="A119" s="435"/>
      <c r="B119" s="438"/>
      <c r="C119" s="454"/>
      <c r="D119" s="125">
        <v>7</v>
      </c>
      <c r="E119" s="51" t="s">
        <v>1</v>
      </c>
      <c r="F119" s="457"/>
      <c r="G119" s="19" t="s">
        <v>136</v>
      </c>
      <c r="H119" s="12" t="s">
        <v>289</v>
      </c>
      <c r="I119" s="12" t="s">
        <v>158</v>
      </c>
      <c r="J119" s="45">
        <v>1</v>
      </c>
      <c r="K119" s="65">
        <v>2</v>
      </c>
      <c r="L119" s="65">
        <v>2</v>
      </c>
      <c r="M119" s="65">
        <v>2</v>
      </c>
      <c r="N119" s="65">
        <v>2</v>
      </c>
      <c r="O119" s="65">
        <v>2</v>
      </c>
      <c r="P119" s="65">
        <v>2</v>
      </c>
      <c r="Q119" s="65">
        <v>2</v>
      </c>
      <c r="R119" s="65">
        <v>2</v>
      </c>
      <c r="S119" s="65">
        <v>2</v>
      </c>
      <c r="T119" s="65">
        <v>2</v>
      </c>
      <c r="U119" s="65">
        <v>2</v>
      </c>
      <c r="V119" s="65">
        <v>2</v>
      </c>
      <c r="W119" s="49">
        <f t="shared" si="8"/>
        <v>24</v>
      </c>
      <c r="X119" s="46"/>
      <c r="Y119" s="50">
        <f t="shared" si="5"/>
        <v>24</v>
      </c>
      <c r="Z119" s="13"/>
    </row>
    <row r="120" spans="1:26" s="10" customFormat="1" ht="53.25" customHeight="1" x14ac:dyDescent="0.15">
      <c r="A120" s="435"/>
      <c r="B120" s="438"/>
      <c r="C120" s="454"/>
      <c r="D120" s="125">
        <v>8</v>
      </c>
      <c r="E120" s="51" t="s">
        <v>1</v>
      </c>
      <c r="F120" s="457"/>
      <c r="G120" s="18" t="s">
        <v>125</v>
      </c>
      <c r="H120" s="67" t="s">
        <v>288</v>
      </c>
      <c r="I120" s="7" t="s">
        <v>158</v>
      </c>
      <c r="J120" s="42">
        <v>5</v>
      </c>
      <c r="K120" s="61">
        <v>2</v>
      </c>
      <c r="L120" s="61">
        <v>2</v>
      </c>
      <c r="M120" s="61">
        <v>2</v>
      </c>
      <c r="N120" s="61">
        <v>2</v>
      </c>
      <c r="O120" s="61">
        <v>2</v>
      </c>
      <c r="P120" s="61">
        <v>2</v>
      </c>
      <c r="Q120" s="61">
        <v>2</v>
      </c>
      <c r="R120" s="61">
        <v>2</v>
      </c>
      <c r="S120" s="61">
        <v>2</v>
      </c>
      <c r="T120" s="61">
        <v>2</v>
      </c>
      <c r="U120" s="61">
        <v>2</v>
      </c>
      <c r="V120" s="61">
        <v>2</v>
      </c>
      <c r="W120" s="43">
        <f t="shared" si="8"/>
        <v>24</v>
      </c>
      <c r="X120" s="47">
        <f>J120*W120</f>
        <v>120</v>
      </c>
      <c r="Y120" s="48"/>
      <c r="Z120" s="9"/>
    </row>
    <row r="121" spans="1:26" s="10" customFormat="1" ht="53.25" customHeight="1" x14ac:dyDescent="0.15">
      <c r="A121" s="435"/>
      <c r="B121" s="438"/>
      <c r="C121" s="454"/>
      <c r="D121" s="125">
        <v>9</v>
      </c>
      <c r="E121" s="125" t="s">
        <v>208</v>
      </c>
      <c r="F121" s="457"/>
      <c r="G121" s="6" t="s">
        <v>72</v>
      </c>
      <c r="H121" s="67" t="s">
        <v>288</v>
      </c>
      <c r="I121" s="7" t="s">
        <v>267</v>
      </c>
      <c r="J121" s="42">
        <v>60</v>
      </c>
      <c r="K121" s="61">
        <v>1</v>
      </c>
      <c r="L121" s="61">
        <v>1</v>
      </c>
      <c r="M121" s="61">
        <v>1</v>
      </c>
      <c r="N121" s="61">
        <v>1</v>
      </c>
      <c r="O121" s="61">
        <v>1</v>
      </c>
      <c r="P121" s="61">
        <v>1</v>
      </c>
      <c r="Q121" s="61">
        <v>1</v>
      </c>
      <c r="R121" s="61">
        <v>1</v>
      </c>
      <c r="S121" s="61">
        <v>1</v>
      </c>
      <c r="T121" s="61">
        <v>1</v>
      </c>
      <c r="U121" s="61">
        <v>1</v>
      </c>
      <c r="V121" s="61">
        <v>1</v>
      </c>
      <c r="W121" s="43">
        <f t="shared" si="8"/>
        <v>12</v>
      </c>
      <c r="X121" s="47">
        <f>J121*W121</f>
        <v>720</v>
      </c>
      <c r="Y121" s="48"/>
      <c r="Z121" s="9"/>
    </row>
    <row r="122" spans="1:26" s="10" customFormat="1" ht="53.25" customHeight="1" x14ac:dyDescent="0.15">
      <c r="A122" s="435"/>
      <c r="B122" s="438"/>
      <c r="C122" s="454"/>
      <c r="D122" s="125">
        <v>10</v>
      </c>
      <c r="E122" s="125" t="s">
        <v>209</v>
      </c>
      <c r="F122" s="457"/>
      <c r="G122" s="6" t="s">
        <v>249</v>
      </c>
      <c r="H122" s="67" t="s">
        <v>288</v>
      </c>
      <c r="I122" s="7" t="s">
        <v>168</v>
      </c>
      <c r="J122" s="42">
        <v>300</v>
      </c>
      <c r="K122" s="61">
        <v>0</v>
      </c>
      <c r="L122" s="61">
        <v>0</v>
      </c>
      <c r="M122" s="61">
        <v>0</v>
      </c>
      <c r="N122" s="61">
        <v>1</v>
      </c>
      <c r="O122" s="61">
        <v>0</v>
      </c>
      <c r="P122" s="61">
        <v>0</v>
      </c>
      <c r="Q122" s="61">
        <v>0</v>
      </c>
      <c r="R122" s="61">
        <v>0</v>
      </c>
      <c r="S122" s="61">
        <v>0</v>
      </c>
      <c r="T122" s="61">
        <v>0</v>
      </c>
      <c r="U122" s="61">
        <v>0</v>
      </c>
      <c r="V122" s="61">
        <v>0</v>
      </c>
      <c r="W122" s="43">
        <f t="shared" si="8"/>
        <v>1</v>
      </c>
      <c r="X122" s="47">
        <f>J122*W122</f>
        <v>300</v>
      </c>
      <c r="Y122" s="48"/>
      <c r="Z122" s="9"/>
    </row>
    <row r="123" spans="1:26" s="10" customFormat="1" ht="53.25" customHeight="1" x14ac:dyDescent="0.15">
      <c r="A123" s="435"/>
      <c r="B123" s="438"/>
      <c r="C123" s="454"/>
      <c r="D123" s="125">
        <v>11</v>
      </c>
      <c r="E123" s="125" t="s">
        <v>209</v>
      </c>
      <c r="F123" s="457"/>
      <c r="G123" s="11" t="s">
        <v>303</v>
      </c>
      <c r="H123" s="12" t="s">
        <v>289</v>
      </c>
      <c r="I123" s="12" t="s">
        <v>168</v>
      </c>
      <c r="J123" s="45">
        <v>5</v>
      </c>
      <c r="K123" s="65">
        <v>0</v>
      </c>
      <c r="L123" s="65">
        <v>0</v>
      </c>
      <c r="M123" s="65">
        <v>0</v>
      </c>
      <c r="N123" s="65">
        <v>80</v>
      </c>
      <c r="O123" s="65">
        <v>0</v>
      </c>
      <c r="P123" s="65">
        <v>0</v>
      </c>
      <c r="Q123" s="65">
        <v>0</v>
      </c>
      <c r="R123" s="65">
        <v>0</v>
      </c>
      <c r="S123" s="65">
        <v>0</v>
      </c>
      <c r="T123" s="65">
        <v>0</v>
      </c>
      <c r="U123" s="65">
        <v>0</v>
      </c>
      <c r="V123" s="65">
        <v>0</v>
      </c>
      <c r="W123" s="49">
        <f t="shared" si="8"/>
        <v>80</v>
      </c>
      <c r="X123" s="46"/>
      <c r="Y123" s="50">
        <f t="shared" si="5"/>
        <v>400</v>
      </c>
      <c r="Z123" s="13"/>
    </row>
    <row r="124" spans="1:26" s="10" customFormat="1" ht="53.25" customHeight="1" x14ac:dyDescent="0.15">
      <c r="A124" s="435"/>
      <c r="B124" s="438"/>
      <c r="C124" s="455"/>
      <c r="D124" s="125">
        <v>12</v>
      </c>
      <c r="E124" s="41" t="s">
        <v>209</v>
      </c>
      <c r="F124" s="458"/>
      <c r="G124" s="6" t="s">
        <v>296</v>
      </c>
      <c r="H124" s="67" t="s">
        <v>288</v>
      </c>
      <c r="I124" s="7" t="s">
        <v>168</v>
      </c>
      <c r="J124" s="42">
        <v>20</v>
      </c>
      <c r="K124" s="61">
        <v>0</v>
      </c>
      <c r="L124" s="61">
        <v>0</v>
      </c>
      <c r="M124" s="61">
        <v>0</v>
      </c>
      <c r="N124" s="61">
        <v>1</v>
      </c>
      <c r="O124" s="61">
        <v>0</v>
      </c>
      <c r="P124" s="61">
        <v>0</v>
      </c>
      <c r="Q124" s="61">
        <v>0</v>
      </c>
      <c r="R124" s="61">
        <v>0</v>
      </c>
      <c r="S124" s="61">
        <v>0</v>
      </c>
      <c r="T124" s="61">
        <v>0</v>
      </c>
      <c r="U124" s="61">
        <v>0</v>
      </c>
      <c r="V124" s="61">
        <v>0</v>
      </c>
      <c r="W124" s="43">
        <f t="shared" si="8"/>
        <v>1</v>
      </c>
      <c r="X124" s="47">
        <f>J124*W124</f>
        <v>20</v>
      </c>
      <c r="Y124" s="48"/>
      <c r="Z124" s="9"/>
    </row>
    <row r="125" spans="1:26" s="10" customFormat="1" ht="53.25" customHeight="1" x14ac:dyDescent="0.15">
      <c r="A125" s="435"/>
      <c r="B125" s="438"/>
      <c r="C125" s="453">
        <v>15</v>
      </c>
      <c r="D125" s="125">
        <v>1</v>
      </c>
      <c r="E125" s="125" t="s">
        <v>1</v>
      </c>
      <c r="F125" s="449" t="s">
        <v>250</v>
      </c>
      <c r="G125" s="6" t="s">
        <v>264</v>
      </c>
      <c r="H125" s="67" t="s">
        <v>288</v>
      </c>
      <c r="I125" s="7" t="s">
        <v>168</v>
      </c>
      <c r="J125" s="42">
        <v>5</v>
      </c>
      <c r="K125" s="61">
        <v>0</v>
      </c>
      <c r="L125" s="61">
        <v>0</v>
      </c>
      <c r="M125" s="61">
        <v>0</v>
      </c>
      <c r="N125" s="61">
        <v>0</v>
      </c>
      <c r="O125" s="61">
        <v>0</v>
      </c>
      <c r="P125" s="61">
        <v>0</v>
      </c>
      <c r="Q125" s="61">
        <v>0</v>
      </c>
      <c r="R125" s="61">
        <v>0</v>
      </c>
      <c r="S125" s="61">
        <v>100</v>
      </c>
      <c r="T125" s="61">
        <v>0</v>
      </c>
      <c r="U125" s="61">
        <v>0</v>
      </c>
      <c r="V125" s="61">
        <v>60</v>
      </c>
      <c r="W125" s="43">
        <f t="shared" si="8"/>
        <v>160</v>
      </c>
      <c r="X125" s="47">
        <f>J125*W125</f>
        <v>800</v>
      </c>
      <c r="Y125" s="48"/>
      <c r="Z125" s="9"/>
    </row>
    <row r="126" spans="1:26" s="10" customFormat="1" ht="53.25" customHeight="1" x14ac:dyDescent="0.15">
      <c r="A126" s="435"/>
      <c r="B126" s="438"/>
      <c r="C126" s="454"/>
      <c r="D126" s="125">
        <v>2</v>
      </c>
      <c r="E126" s="125" t="s">
        <v>0</v>
      </c>
      <c r="F126" s="450"/>
      <c r="G126" s="11" t="s">
        <v>251</v>
      </c>
      <c r="H126" s="12" t="s">
        <v>289</v>
      </c>
      <c r="I126" s="12" t="s">
        <v>158</v>
      </c>
      <c r="J126" s="45">
        <v>5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v>0</v>
      </c>
      <c r="R126" s="65">
        <v>0</v>
      </c>
      <c r="S126" s="65">
        <v>0</v>
      </c>
      <c r="T126" s="65">
        <v>0</v>
      </c>
      <c r="U126" s="65">
        <v>0</v>
      </c>
      <c r="V126" s="65">
        <v>60</v>
      </c>
      <c r="W126" s="49">
        <f t="shared" si="8"/>
        <v>60</v>
      </c>
      <c r="X126" s="46"/>
      <c r="Y126" s="50">
        <f t="shared" si="5"/>
        <v>300</v>
      </c>
      <c r="Z126" s="13"/>
    </row>
    <row r="127" spans="1:26" s="10" customFormat="1" ht="53.25" customHeight="1" x14ac:dyDescent="0.15">
      <c r="A127" s="435"/>
      <c r="B127" s="438"/>
      <c r="C127" s="454"/>
      <c r="D127" s="125">
        <v>3</v>
      </c>
      <c r="E127" s="125" t="s">
        <v>1</v>
      </c>
      <c r="F127" s="450"/>
      <c r="G127" s="11" t="s">
        <v>136</v>
      </c>
      <c r="H127" s="12" t="s">
        <v>289</v>
      </c>
      <c r="I127" s="12" t="s">
        <v>158</v>
      </c>
      <c r="J127" s="45">
        <v>1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v>0</v>
      </c>
      <c r="R127" s="65">
        <v>0</v>
      </c>
      <c r="S127" s="65">
        <v>0</v>
      </c>
      <c r="T127" s="65">
        <v>0</v>
      </c>
      <c r="U127" s="65">
        <v>0</v>
      </c>
      <c r="V127" s="65">
        <v>60</v>
      </c>
      <c r="W127" s="49">
        <f t="shared" si="8"/>
        <v>60</v>
      </c>
      <c r="X127" s="46"/>
      <c r="Y127" s="50">
        <f t="shared" si="5"/>
        <v>60</v>
      </c>
      <c r="Z127" s="13"/>
    </row>
    <row r="128" spans="1:26" s="10" customFormat="1" ht="53.25" customHeight="1" x14ac:dyDescent="0.15">
      <c r="A128" s="436"/>
      <c r="B128" s="439"/>
      <c r="C128" s="455"/>
      <c r="D128" s="125">
        <v>4</v>
      </c>
      <c r="E128" s="125" t="s">
        <v>1</v>
      </c>
      <c r="F128" s="451"/>
      <c r="G128" s="6" t="s">
        <v>125</v>
      </c>
      <c r="H128" s="67" t="s">
        <v>288</v>
      </c>
      <c r="I128" s="7" t="s">
        <v>158</v>
      </c>
      <c r="J128" s="42">
        <v>5</v>
      </c>
      <c r="K128" s="61">
        <v>50</v>
      </c>
      <c r="L128" s="61">
        <v>0</v>
      </c>
      <c r="M128" s="61">
        <v>0</v>
      </c>
      <c r="N128" s="61">
        <v>0</v>
      </c>
      <c r="O128" s="61">
        <v>0</v>
      </c>
      <c r="P128" s="61">
        <v>0</v>
      </c>
      <c r="Q128" s="61">
        <v>0</v>
      </c>
      <c r="R128" s="61">
        <v>0</v>
      </c>
      <c r="S128" s="61">
        <v>0</v>
      </c>
      <c r="T128" s="61">
        <v>0</v>
      </c>
      <c r="U128" s="61">
        <v>0</v>
      </c>
      <c r="V128" s="61">
        <v>50</v>
      </c>
      <c r="W128" s="43">
        <f t="shared" si="8"/>
        <v>100</v>
      </c>
      <c r="X128" s="47">
        <f>J128*W128</f>
        <v>500</v>
      </c>
      <c r="Y128" s="48"/>
      <c r="Z128" s="9"/>
    </row>
    <row r="129" spans="1:26" s="10" customFormat="1" ht="53.25" customHeight="1" x14ac:dyDescent="0.15">
      <c r="A129" s="462" t="s">
        <v>524</v>
      </c>
      <c r="B129" s="464" t="s">
        <v>246</v>
      </c>
      <c r="C129" s="434">
        <v>1</v>
      </c>
      <c r="D129" s="125">
        <v>1</v>
      </c>
      <c r="E129" s="125" t="s">
        <v>208</v>
      </c>
      <c r="F129" s="446" t="s">
        <v>525</v>
      </c>
      <c r="G129" s="6" t="s">
        <v>236</v>
      </c>
      <c r="H129" s="67" t="s">
        <v>288</v>
      </c>
      <c r="I129" s="7" t="s">
        <v>266</v>
      </c>
      <c r="J129" s="42">
        <v>30</v>
      </c>
      <c r="K129" s="61">
        <v>1</v>
      </c>
      <c r="L129" s="61">
        <v>1</v>
      </c>
      <c r="M129" s="61">
        <v>1</v>
      </c>
      <c r="N129" s="61">
        <v>1</v>
      </c>
      <c r="O129" s="61">
        <v>1</v>
      </c>
      <c r="P129" s="61">
        <v>1</v>
      </c>
      <c r="Q129" s="61">
        <v>1</v>
      </c>
      <c r="R129" s="61">
        <v>1</v>
      </c>
      <c r="S129" s="61">
        <v>1</v>
      </c>
      <c r="T129" s="61">
        <v>1</v>
      </c>
      <c r="U129" s="61">
        <v>1</v>
      </c>
      <c r="V129" s="61">
        <v>1</v>
      </c>
      <c r="W129" s="43">
        <f t="shared" si="8"/>
        <v>12</v>
      </c>
      <c r="X129" s="47">
        <f>J129*W129</f>
        <v>360</v>
      </c>
      <c r="Y129" s="48"/>
      <c r="Z129" s="9"/>
    </row>
    <row r="130" spans="1:26" s="10" customFormat="1" ht="53.25" customHeight="1" x14ac:dyDescent="0.15">
      <c r="A130" s="463"/>
      <c r="B130" s="465"/>
      <c r="C130" s="435"/>
      <c r="D130" s="125">
        <v>2</v>
      </c>
      <c r="E130" s="41" t="s">
        <v>208</v>
      </c>
      <c r="F130" s="447"/>
      <c r="G130" s="11" t="s">
        <v>304</v>
      </c>
      <c r="H130" s="12" t="s">
        <v>289</v>
      </c>
      <c r="I130" s="12" t="s">
        <v>178</v>
      </c>
      <c r="J130" s="45">
        <v>70</v>
      </c>
      <c r="K130" s="65">
        <v>1</v>
      </c>
      <c r="L130" s="65">
        <v>1</v>
      </c>
      <c r="M130" s="65">
        <v>1</v>
      </c>
      <c r="N130" s="65">
        <v>1</v>
      </c>
      <c r="O130" s="65">
        <v>1</v>
      </c>
      <c r="P130" s="65">
        <v>1</v>
      </c>
      <c r="Q130" s="65">
        <v>1</v>
      </c>
      <c r="R130" s="65">
        <v>1</v>
      </c>
      <c r="S130" s="65">
        <v>1</v>
      </c>
      <c r="T130" s="65">
        <v>1</v>
      </c>
      <c r="U130" s="65">
        <v>1</v>
      </c>
      <c r="V130" s="65">
        <v>1</v>
      </c>
      <c r="W130" s="49">
        <f t="shared" si="7"/>
        <v>12</v>
      </c>
      <c r="X130" s="46"/>
      <c r="Y130" s="50">
        <f t="shared" si="5"/>
        <v>840</v>
      </c>
      <c r="Z130" s="13"/>
    </row>
    <row r="131" spans="1:26" s="10" customFormat="1" ht="53.25" customHeight="1" x14ac:dyDescent="0.15">
      <c r="A131" s="463"/>
      <c r="B131" s="465"/>
      <c r="C131" s="435"/>
      <c r="D131" s="125">
        <v>3</v>
      </c>
      <c r="E131" s="41" t="s">
        <v>208</v>
      </c>
      <c r="F131" s="447"/>
      <c r="G131" s="11" t="s">
        <v>526</v>
      </c>
      <c r="H131" s="12" t="s">
        <v>289</v>
      </c>
      <c r="I131" s="12" t="s">
        <v>177</v>
      </c>
      <c r="J131" s="45">
        <v>2</v>
      </c>
      <c r="K131" s="65">
        <v>1200</v>
      </c>
      <c r="L131" s="65">
        <v>1200</v>
      </c>
      <c r="M131" s="65">
        <v>1200</v>
      </c>
      <c r="N131" s="65">
        <v>1200</v>
      </c>
      <c r="O131" s="65">
        <v>1200</v>
      </c>
      <c r="P131" s="65">
        <v>1200</v>
      </c>
      <c r="Q131" s="65">
        <v>1200</v>
      </c>
      <c r="R131" s="65">
        <v>1200</v>
      </c>
      <c r="S131" s="65">
        <v>1200</v>
      </c>
      <c r="T131" s="65">
        <v>1200</v>
      </c>
      <c r="U131" s="65">
        <v>1200</v>
      </c>
      <c r="V131" s="65">
        <v>1200</v>
      </c>
      <c r="W131" s="49">
        <f t="shared" si="7"/>
        <v>14400</v>
      </c>
      <c r="X131" s="46"/>
      <c r="Y131" s="50">
        <f t="shared" si="5"/>
        <v>28800</v>
      </c>
      <c r="Z131" s="13" t="s">
        <v>297</v>
      </c>
    </row>
    <row r="132" spans="1:26" s="10" customFormat="1" ht="53.25" customHeight="1" x14ac:dyDescent="0.15">
      <c r="A132" s="463"/>
      <c r="B132" s="465"/>
      <c r="C132" s="435"/>
      <c r="D132" s="125">
        <v>4</v>
      </c>
      <c r="E132" s="41" t="s">
        <v>208</v>
      </c>
      <c r="F132" s="447"/>
      <c r="G132" s="11" t="s">
        <v>527</v>
      </c>
      <c r="H132" s="12" t="s">
        <v>289</v>
      </c>
      <c r="I132" s="12" t="s">
        <v>179</v>
      </c>
      <c r="J132" s="45">
        <v>2</v>
      </c>
      <c r="K132" s="65">
        <v>1050</v>
      </c>
      <c r="L132" s="65">
        <v>1050</v>
      </c>
      <c r="M132" s="65">
        <v>1050</v>
      </c>
      <c r="N132" s="65">
        <v>1050</v>
      </c>
      <c r="O132" s="65">
        <v>1050</v>
      </c>
      <c r="P132" s="65">
        <v>1050</v>
      </c>
      <c r="Q132" s="65">
        <v>1050</v>
      </c>
      <c r="R132" s="65">
        <v>1050</v>
      </c>
      <c r="S132" s="65">
        <v>1050</v>
      </c>
      <c r="T132" s="65">
        <v>1050</v>
      </c>
      <c r="U132" s="65">
        <v>1050</v>
      </c>
      <c r="V132" s="65">
        <v>1050</v>
      </c>
      <c r="W132" s="49">
        <f t="shared" si="7"/>
        <v>12600</v>
      </c>
      <c r="X132" s="46"/>
      <c r="Y132" s="50">
        <f t="shared" si="5"/>
        <v>25200</v>
      </c>
      <c r="Z132" s="13" t="s">
        <v>298</v>
      </c>
    </row>
    <row r="133" spans="1:26" s="10" customFormat="1" ht="53.25" customHeight="1" x14ac:dyDescent="0.15">
      <c r="A133" s="463"/>
      <c r="B133" s="465"/>
      <c r="C133" s="435"/>
      <c r="D133" s="125">
        <v>5</v>
      </c>
      <c r="E133" s="41" t="s">
        <v>0</v>
      </c>
      <c r="F133" s="447"/>
      <c r="G133" s="11" t="s">
        <v>129</v>
      </c>
      <c r="H133" s="12" t="s">
        <v>289</v>
      </c>
      <c r="I133" s="12" t="s">
        <v>158</v>
      </c>
      <c r="J133" s="45">
        <v>1</v>
      </c>
      <c r="K133" s="65">
        <v>335</v>
      </c>
      <c r="L133" s="65">
        <v>335</v>
      </c>
      <c r="M133" s="65">
        <v>335</v>
      </c>
      <c r="N133" s="65">
        <v>335</v>
      </c>
      <c r="O133" s="65">
        <v>335</v>
      </c>
      <c r="P133" s="65">
        <v>335</v>
      </c>
      <c r="Q133" s="65">
        <v>335</v>
      </c>
      <c r="R133" s="65">
        <v>335</v>
      </c>
      <c r="S133" s="65">
        <v>335</v>
      </c>
      <c r="T133" s="65">
        <v>335</v>
      </c>
      <c r="U133" s="65">
        <v>335</v>
      </c>
      <c r="V133" s="65">
        <v>335</v>
      </c>
      <c r="W133" s="49">
        <f t="shared" si="7"/>
        <v>4020</v>
      </c>
      <c r="X133" s="46"/>
      <c r="Y133" s="50">
        <f t="shared" si="5"/>
        <v>4020</v>
      </c>
      <c r="Z133" s="13" t="s">
        <v>298</v>
      </c>
    </row>
    <row r="134" spans="1:26" s="10" customFormat="1" ht="53.25" customHeight="1" x14ac:dyDescent="0.15">
      <c r="A134" s="463"/>
      <c r="B134" s="465"/>
      <c r="C134" s="435"/>
      <c r="D134" s="125">
        <v>6</v>
      </c>
      <c r="E134" s="41" t="s">
        <v>0</v>
      </c>
      <c r="F134" s="447"/>
      <c r="G134" s="11" t="s">
        <v>205</v>
      </c>
      <c r="H134" s="12" t="s">
        <v>289</v>
      </c>
      <c r="I134" s="12" t="s">
        <v>158</v>
      </c>
      <c r="J134" s="45">
        <v>1</v>
      </c>
      <c r="K134" s="65">
        <v>335</v>
      </c>
      <c r="L134" s="65">
        <v>335</v>
      </c>
      <c r="M134" s="65">
        <v>335</v>
      </c>
      <c r="N134" s="65">
        <v>335</v>
      </c>
      <c r="O134" s="65">
        <v>335</v>
      </c>
      <c r="P134" s="65">
        <v>335</v>
      </c>
      <c r="Q134" s="65">
        <v>335</v>
      </c>
      <c r="R134" s="65">
        <v>335</v>
      </c>
      <c r="S134" s="65">
        <v>335</v>
      </c>
      <c r="T134" s="65">
        <v>335</v>
      </c>
      <c r="U134" s="65">
        <v>335</v>
      </c>
      <c r="V134" s="65">
        <v>335</v>
      </c>
      <c r="W134" s="49">
        <f t="shared" si="7"/>
        <v>4020</v>
      </c>
      <c r="X134" s="46"/>
      <c r="Y134" s="50">
        <f t="shared" si="5"/>
        <v>4020</v>
      </c>
      <c r="Z134" s="13" t="s">
        <v>298</v>
      </c>
    </row>
    <row r="135" spans="1:26" s="10" customFormat="1" ht="53.25" customHeight="1" x14ac:dyDescent="0.15">
      <c r="A135" s="463"/>
      <c r="B135" s="465"/>
      <c r="C135" s="435"/>
      <c r="D135" s="125">
        <v>7</v>
      </c>
      <c r="E135" s="41" t="s">
        <v>0</v>
      </c>
      <c r="F135" s="447"/>
      <c r="G135" s="11" t="s">
        <v>192</v>
      </c>
      <c r="H135" s="12" t="s">
        <v>289</v>
      </c>
      <c r="I135" s="12" t="s">
        <v>158</v>
      </c>
      <c r="J135" s="45">
        <v>3</v>
      </c>
      <c r="K135" s="65">
        <v>5</v>
      </c>
      <c r="L135" s="65">
        <v>5</v>
      </c>
      <c r="M135" s="65">
        <v>5</v>
      </c>
      <c r="N135" s="65">
        <v>5</v>
      </c>
      <c r="O135" s="65">
        <v>5</v>
      </c>
      <c r="P135" s="65">
        <v>5</v>
      </c>
      <c r="Q135" s="65">
        <v>5</v>
      </c>
      <c r="R135" s="65">
        <v>5</v>
      </c>
      <c r="S135" s="65">
        <v>5</v>
      </c>
      <c r="T135" s="65">
        <v>5</v>
      </c>
      <c r="U135" s="65">
        <v>5</v>
      </c>
      <c r="V135" s="65">
        <v>5</v>
      </c>
      <c r="W135" s="49">
        <f t="shared" si="7"/>
        <v>60</v>
      </c>
      <c r="X135" s="46"/>
      <c r="Y135" s="50">
        <f t="shared" si="5"/>
        <v>180</v>
      </c>
      <c r="Z135" s="13" t="s">
        <v>298</v>
      </c>
    </row>
    <row r="136" spans="1:26" s="10" customFormat="1" ht="53.25" customHeight="1" x14ac:dyDescent="0.15">
      <c r="A136" s="463"/>
      <c r="B136" s="465"/>
      <c r="C136" s="435"/>
      <c r="D136" s="125">
        <v>8</v>
      </c>
      <c r="E136" s="41" t="s">
        <v>1</v>
      </c>
      <c r="F136" s="447"/>
      <c r="G136" s="11" t="s">
        <v>190</v>
      </c>
      <c r="H136" s="12" t="s">
        <v>289</v>
      </c>
      <c r="I136" s="12" t="s">
        <v>158</v>
      </c>
      <c r="J136" s="45">
        <v>1</v>
      </c>
      <c r="K136" s="65">
        <v>370</v>
      </c>
      <c r="L136" s="65">
        <v>370</v>
      </c>
      <c r="M136" s="65">
        <v>370</v>
      </c>
      <c r="N136" s="65">
        <v>370</v>
      </c>
      <c r="O136" s="65">
        <v>370</v>
      </c>
      <c r="P136" s="65">
        <v>370</v>
      </c>
      <c r="Q136" s="65">
        <v>370</v>
      </c>
      <c r="R136" s="65">
        <v>370</v>
      </c>
      <c r="S136" s="65">
        <v>370</v>
      </c>
      <c r="T136" s="65">
        <v>370</v>
      </c>
      <c r="U136" s="65">
        <v>370</v>
      </c>
      <c r="V136" s="65">
        <v>370</v>
      </c>
      <c r="W136" s="49">
        <f t="shared" si="7"/>
        <v>4440</v>
      </c>
      <c r="X136" s="46"/>
      <c r="Y136" s="50">
        <f t="shared" si="5"/>
        <v>4440</v>
      </c>
      <c r="Z136" s="13" t="s">
        <v>298</v>
      </c>
    </row>
    <row r="137" spans="1:26" s="10" customFormat="1" ht="53.25" customHeight="1" x14ac:dyDescent="0.15">
      <c r="A137" s="463"/>
      <c r="B137" s="465"/>
      <c r="C137" s="435"/>
      <c r="D137" s="125">
        <v>9</v>
      </c>
      <c r="E137" s="41" t="s">
        <v>0</v>
      </c>
      <c r="F137" s="447"/>
      <c r="G137" s="11" t="s">
        <v>528</v>
      </c>
      <c r="H137" s="12" t="s">
        <v>289</v>
      </c>
      <c r="I137" s="12" t="s">
        <v>158</v>
      </c>
      <c r="J137" s="45">
        <v>2</v>
      </c>
      <c r="K137" s="65">
        <v>370</v>
      </c>
      <c r="L137" s="65">
        <v>370</v>
      </c>
      <c r="M137" s="65">
        <v>370</v>
      </c>
      <c r="N137" s="65">
        <v>370</v>
      </c>
      <c r="O137" s="65">
        <v>370</v>
      </c>
      <c r="P137" s="65">
        <v>370</v>
      </c>
      <c r="Q137" s="65">
        <v>370</v>
      </c>
      <c r="R137" s="65">
        <v>370</v>
      </c>
      <c r="S137" s="65">
        <v>370</v>
      </c>
      <c r="T137" s="65">
        <v>370</v>
      </c>
      <c r="U137" s="65">
        <v>370</v>
      </c>
      <c r="V137" s="65">
        <v>370</v>
      </c>
      <c r="W137" s="49">
        <f t="shared" si="7"/>
        <v>4440</v>
      </c>
      <c r="X137" s="46"/>
      <c r="Y137" s="50">
        <f t="shared" si="5"/>
        <v>8880</v>
      </c>
      <c r="Z137" s="13" t="s">
        <v>298</v>
      </c>
    </row>
    <row r="138" spans="1:26" s="10" customFormat="1" ht="53.25" customHeight="1" x14ac:dyDescent="0.15">
      <c r="A138" s="463"/>
      <c r="B138" s="465"/>
      <c r="C138" s="435"/>
      <c r="D138" s="125">
        <v>10</v>
      </c>
      <c r="E138" s="41" t="s">
        <v>0</v>
      </c>
      <c r="F138" s="447"/>
      <c r="G138" s="20" t="s">
        <v>45</v>
      </c>
      <c r="H138" s="12" t="s">
        <v>289</v>
      </c>
      <c r="I138" s="12" t="s">
        <v>158</v>
      </c>
      <c r="J138" s="45">
        <v>2</v>
      </c>
      <c r="K138" s="65">
        <v>370</v>
      </c>
      <c r="L138" s="65">
        <v>370</v>
      </c>
      <c r="M138" s="65">
        <v>370</v>
      </c>
      <c r="N138" s="65">
        <v>370</v>
      </c>
      <c r="O138" s="65">
        <v>370</v>
      </c>
      <c r="P138" s="65">
        <v>370</v>
      </c>
      <c r="Q138" s="65">
        <v>370</v>
      </c>
      <c r="R138" s="65">
        <v>370</v>
      </c>
      <c r="S138" s="65">
        <v>370</v>
      </c>
      <c r="T138" s="65">
        <v>370</v>
      </c>
      <c r="U138" s="65">
        <v>370</v>
      </c>
      <c r="V138" s="65">
        <v>370</v>
      </c>
      <c r="W138" s="49">
        <f t="shared" si="7"/>
        <v>4440</v>
      </c>
      <c r="X138" s="46"/>
      <c r="Y138" s="50">
        <f t="shared" si="5"/>
        <v>8880</v>
      </c>
      <c r="Z138" s="13" t="s">
        <v>298</v>
      </c>
    </row>
    <row r="139" spans="1:26" s="10" customFormat="1" ht="53.25" customHeight="1" x14ac:dyDescent="0.15">
      <c r="A139" s="463"/>
      <c r="B139" s="465"/>
      <c r="C139" s="435"/>
      <c r="D139" s="125">
        <v>11</v>
      </c>
      <c r="E139" s="41" t="s">
        <v>1</v>
      </c>
      <c r="F139" s="447"/>
      <c r="G139" s="11" t="s">
        <v>126</v>
      </c>
      <c r="H139" s="12" t="s">
        <v>289</v>
      </c>
      <c r="I139" s="12" t="s">
        <v>212</v>
      </c>
      <c r="J139" s="45">
        <v>1</v>
      </c>
      <c r="K139" s="65">
        <v>615</v>
      </c>
      <c r="L139" s="65">
        <v>615</v>
      </c>
      <c r="M139" s="65">
        <v>615</v>
      </c>
      <c r="N139" s="65">
        <v>615</v>
      </c>
      <c r="O139" s="65">
        <v>615</v>
      </c>
      <c r="P139" s="65">
        <v>615</v>
      </c>
      <c r="Q139" s="65">
        <v>615</v>
      </c>
      <c r="R139" s="65">
        <v>615</v>
      </c>
      <c r="S139" s="65">
        <v>615</v>
      </c>
      <c r="T139" s="65">
        <v>615</v>
      </c>
      <c r="U139" s="65">
        <v>615</v>
      </c>
      <c r="V139" s="65">
        <v>615</v>
      </c>
      <c r="W139" s="49">
        <f t="shared" si="7"/>
        <v>7380</v>
      </c>
      <c r="X139" s="46"/>
      <c r="Y139" s="50">
        <f t="shared" ref="Y139:Y208" si="9">J139*W139</f>
        <v>7380</v>
      </c>
      <c r="Z139" s="13" t="s">
        <v>298</v>
      </c>
    </row>
    <row r="140" spans="1:26" s="10" customFormat="1" ht="53.25" customHeight="1" x14ac:dyDescent="0.15">
      <c r="A140" s="463"/>
      <c r="B140" s="465"/>
      <c r="C140" s="435"/>
      <c r="D140" s="125">
        <v>12</v>
      </c>
      <c r="E140" s="41" t="s">
        <v>1</v>
      </c>
      <c r="F140" s="447"/>
      <c r="G140" s="11" t="s">
        <v>78</v>
      </c>
      <c r="H140" s="12" t="s">
        <v>289</v>
      </c>
      <c r="I140" s="12" t="s">
        <v>212</v>
      </c>
      <c r="J140" s="45">
        <v>1</v>
      </c>
      <c r="K140" s="65">
        <v>615</v>
      </c>
      <c r="L140" s="65">
        <v>615</v>
      </c>
      <c r="M140" s="65">
        <v>615</v>
      </c>
      <c r="N140" s="65">
        <v>615</v>
      </c>
      <c r="O140" s="65">
        <v>615</v>
      </c>
      <c r="P140" s="65">
        <v>615</v>
      </c>
      <c r="Q140" s="65">
        <v>615</v>
      </c>
      <c r="R140" s="65">
        <v>615</v>
      </c>
      <c r="S140" s="65">
        <v>615</v>
      </c>
      <c r="T140" s="65">
        <v>615</v>
      </c>
      <c r="U140" s="65">
        <v>615</v>
      </c>
      <c r="V140" s="65">
        <v>615</v>
      </c>
      <c r="W140" s="49">
        <f t="shared" si="7"/>
        <v>7380</v>
      </c>
      <c r="X140" s="46"/>
      <c r="Y140" s="50">
        <f t="shared" si="9"/>
        <v>7380</v>
      </c>
      <c r="Z140" s="13" t="s">
        <v>298</v>
      </c>
    </row>
    <row r="141" spans="1:26" s="10" customFormat="1" ht="53.25" customHeight="1" x14ac:dyDescent="0.15">
      <c r="A141" s="463"/>
      <c r="B141" s="465"/>
      <c r="C141" s="435"/>
      <c r="D141" s="125">
        <v>13</v>
      </c>
      <c r="E141" s="41" t="s">
        <v>1</v>
      </c>
      <c r="F141" s="447"/>
      <c r="G141" s="11" t="s">
        <v>77</v>
      </c>
      <c r="H141" s="12" t="s">
        <v>289</v>
      </c>
      <c r="I141" s="12" t="s">
        <v>212</v>
      </c>
      <c r="J141" s="45">
        <v>1</v>
      </c>
      <c r="K141" s="65">
        <v>615</v>
      </c>
      <c r="L141" s="65">
        <v>615</v>
      </c>
      <c r="M141" s="65">
        <v>615</v>
      </c>
      <c r="N141" s="65">
        <v>615</v>
      </c>
      <c r="O141" s="65">
        <v>615</v>
      </c>
      <c r="P141" s="65">
        <v>615</v>
      </c>
      <c r="Q141" s="65">
        <v>615</v>
      </c>
      <c r="R141" s="65">
        <v>615</v>
      </c>
      <c r="S141" s="65">
        <v>615</v>
      </c>
      <c r="T141" s="65">
        <v>615</v>
      </c>
      <c r="U141" s="65">
        <v>615</v>
      </c>
      <c r="V141" s="65">
        <v>615</v>
      </c>
      <c r="W141" s="49">
        <f t="shared" si="7"/>
        <v>7380</v>
      </c>
      <c r="X141" s="46"/>
      <c r="Y141" s="50">
        <f t="shared" si="9"/>
        <v>7380</v>
      </c>
      <c r="Z141" s="13" t="s">
        <v>298</v>
      </c>
    </row>
    <row r="142" spans="1:26" s="10" customFormat="1" ht="53.25" customHeight="1" x14ac:dyDescent="0.15">
      <c r="A142" s="463"/>
      <c r="B142" s="465"/>
      <c r="C142" s="435"/>
      <c r="D142" s="125">
        <v>14</v>
      </c>
      <c r="E142" s="41" t="s">
        <v>1</v>
      </c>
      <c r="F142" s="447"/>
      <c r="G142" s="11" t="s">
        <v>237</v>
      </c>
      <c r="H142" s="12" t="s">
        <v>289</v>
      </c>
      <c r="I142" s="12" t="s">
        <v>180</v>
      </c>
      <c r="J142" s="45">
        <v>1</v>
      </c>
      <c r="K142" s="65">
        <v>615</v>
      </c>
      <c r="L142" s="65">
        <v>615</v>
      </c>
      <c r="M142" s="65">
        <v>615</v>
      </c>
      <c r="N142" s="65">
        <v>615</v>
      </c>
      <c r="O142" s="65">
        <v>615</v>
      </c>
      <c r="P142" s="65">
        <v>615</v>
      </c>
      <c r="Q142" s="65">
        <v>615</v>
      </c>
      <c r="R142" s="65">
        <v>615</v>
      </c>
      <c r="S142" s="65">
        <v>615</v>
      </c>
      <c r="T142" s="65">
        <v>615</v>
      </c>
      <c r="U142" s="65">
        <v>615</v>
      </c>
      <c r="V142" s="65">
        <v>615</v>
      </c>
      <c r="W142" s="49">
        <f t="shared" si="7"/>
        <v>7380</v>
      </c>
      <c r="X142" s="46"/>
      <c r="Y142" s="50">
        <f t="shared" si="9"/>
        <v>7380</v>
      </c>
      <c r="Z142" s="13" t="s">
        <v>298</v>
      </c>
    </row>
    <row r="143" spans="1:26" s="14" customFormat="1" ht="53.25" customHeight="1" x14ac:dyDescent="0.15">
      <c r="A143" s="463"/>
      <c r="B143" s="465"/>
      <c r="C143" s="435"/>
      <c r="D143" s="125">
        <v>15</v>
      </c>
      <c r="E143" s="41" t="s">
        <v>1</v>
      </c>
      <c r="F143" s="447"/>
      <c r="G143" s="6" t="s">
        <v>137</v>
      </c>
      <c r="H143" s="67" t="s">
        <v>288</v>
      </c>
      <c r="I143" s="7" t="s">
        <v>165</v>
      </c>
      <c r="J143" s="42">
        <v>3</v>
      </c>
      <c r="K143" s="61">
        <v>615</v>
      </c>
      <c r="L143" s="61">
        <v>615</v>
      </c>
      <c r="M143" s="61">
        <v>615</v>
      </c>
      <c r="N143" s="61">
        <v>615</v>
      </c>
      <c r="O143" s="61">
        <v>615</v>
      </c>
      <c r="P143" s="61">
        <v>615</v>
      </c>
      <c r="Q143" s="61">
        <v>615</v>
      </c>
      <c r="R143" s="61">
        <v>615</v>
      </c>
      <c r="S143" s="61">
        <v>615</v>
      </c>
      <c r="T143" s="61">
        <v>615</v>
      </c>
      <c r="U143" s="61">
        <v>615</v>
      </c>
      <c r="V143" s="61">
        <v>615</v>
      </c>
      <c r="W143" s="43">
        <f t="shared" si="7"/>
        <v>7380</v>
      </c>
      <c r="X143" s="47">
        <f>J143*W143</f>
        <v>22140</v>
      </c>
      <c r="Y143" s="48"/>
      <c r="Z143" s="9" t="s">
        <v>298</v>
      </c>
    </row>
    <row r="144" spans="1:26" s="10" customFormat="1" ht="53.25" customHeight="1" x14ac:dyDescent="0.15">
      <c r="A144" s="463"/>
      <c r="B144" s="465"/>
      <c r="C144" s="435"/>
      <c r="D144" s="125">
        <v>16</v>
      </c>
      <c r="E144" s="41" t="s">
        <v>1</v>
      </c>
      <c r="F144" s="447"/>
      <c r="G144" s="11" t="s">
        <v>23</v>
      </c>
      <c r="H144" s="12" t="s">
        <v>289</v>
      </c>
      <c r="I144" s="12" t="s">
        <v>213</v>
      </c>
      <c r="J144" s="45">
        <v>5</v>
      </c>
      <c r="K144" s="65">
        <v>615</v>
      </c>
      <c r="L144" s="65">
        <v>615</v>
      </c>
      <c r="M144" s="65">
        <v>615</v>
      </c>
      <c r="N144" s="65">
        <v>615</v>
      </c>
      <c r="O144" s="65">
        <v>615</v>
      </c>
      <c r="P144" s="65">
        <v>615</v>
      </c>
      <c r="Q144" s="65">
        <v>615</v>
      </c>
      <c r="R144" s="65">
        <v>615</v>
      </c>
      <c r="S144" s="65">
        <v>615</v>
      </c>
      <c r="T144" s="65">
        <v>615</v>
      </c>
      <c r="U144" s="65">
        <v>615</v>
      </c>
      <c r="V144" s="65">
        <v>615</v>
      </c>
      <c r="W144" s="49">
        <f t="shared" si="7"/>
        <v>7380</v>
      </c>
      <c r="X144" s="46"/>
      <c r="Y144" s="50">
        <f t="shared" si="9"/>
        <v>36900</v>
      </c>
      <c r="Z144" s="13" t="s">
        <v>298</v>
      </c>
    </row>
    <row r="145" spans="1:26" s="10" customFormat="1" ht="53.25" customHeight="1" x14ac:dyDescent="0.15">
      <c r="A145" s="463"/>
      <c r="B145" s="465"/>
      <c r="C145" s="435"/>
      <c r="D145" s="125">
        <v>17</v>
      </c>
      <c r="E145" s="41" t="s">
        <v>1</v>
      </c>
      <c r="F145" s="447"/>
      <c r="G145" s="11" t="s">
        <v>138</v>
      </c>
      <c r="H145" s="12" t="s">
        <v>289</v>
      </c>
      <c r="I145" s="12" t="s">
        <v>180</v>
      </c>
      <c r="J145" s="45">
        <v>3</v>
      </c>
      <c r="K145" s="65">
        <v>615</v>
      </c>
      <c r="L145" s="65">
        <v>615</v>
      </c>
      <c r="M145" s="65">
        <v>615</v>
      </c>
      <c r="N145" s="65">
        <v>615</v>
      </c>
      <c r="O145" s="65">
        <v>615</v>
      </c>
      <c r="P145" s="65">
        <v>615</v>
      </c>
      <c r="Q145" s="65">
        <v>615</v>
      </c>
      <c r="R145" s="65">
        <v>615</v>
      </c>
      <c r="S145" s="65">
        <v>615</v>
      </c>
      <c r="T145" s="65">
        <v>615</v>
      </c>
      <c r="U145" s="65">
        <v>615</v>
      </c>
      <c r="V145" s="65">
        <v>615</v>
      </c>
      <c r="W145" s="49">
        <f t="shared" si="7"/>
        <v>7380</v>
      </c>
      <c r="X145" s="46"/>
      <c r="Y145" s="50">
        <f t="shared" si="9"/>
        <v>22140</v>
      </c>
      <c r="Z145" s="13" t="s">
        <v>298</v>
      </c>
    </row>
    <row r="146" spans="1:26" s="14" customFormat="1" ht="53.25" customHeight="1" x14ac:dyDescent="0.15">
      <c r="A146" s="463"/>
      <c r="B146" s="465"/>
      <c r="C146" s="435"/>
      <c r="D146" s="125">
        <v>18</v>
      </c>
      <c r="E146" s="41" t="s">
        <v>1</v>
      </c>
      <c r="F146" s="447"/>
      <c r="G146" s="6" t="s">
        <v>529</v>
      </c>
      <c r="H146" s="67" t="s">
        <v>288</v>
      </c>
      <c r="I146" s="7"/>
      <c r="J146" s="42">
        <v>4</v>
      </c>
      <c r="K146" s="61">
        <v>615</v>
      </c>
      <c r="L146" s="61">
        <v>615</v>
      </c>
      <c r="M146" s="61">
        <v>615</v>
      </c>
      <c r="N146" s="61">
        <v>615</v>
      </c>
      <c r="O146" s="61">
        <v>615</v>
      </c>
      <c r="P146" s="61">
        <v>615</v>
      </c>
      <c r="Q146" s="61">
        <v>615</v>
      </c>
      <c r="R146" s="61">
        <v>615</v>
      </c>
      <c r="S146" s="61">
        <v>615</v>
      </c>
      <c r="T146" s="61">
        <v>615</v>
      </c>
      <c r="U146" s="61">
        <v>615</v>
      </c>
      <c r="V146" s="61">
        <v>615</v>
      </c>
      <c r="W146" s="43">
        <f t="shared" si="7"/>
        <v>7380</v>
      </c>
      <c r="X146" s="47">
        <f>J146*W146</f>
        <v>29520</v>
      </c>
      <c r="Y146" s="48"/>
      <c r="Z146" s="9" t="s">
        <v>298</v>
      </c>
    </row>
    <row r="147" spans="1:26" s="14" customFormat="1" ht="53.25" customHeight="1" x14ac:dyDescent="0.15">
      <c r="A147" s="463"/>
      <c r="B147" s="465"/>
      <c r="C147" s="436"/>
      <c r="D147" s="125">
        <v>19</v>
      </c>
      <c r="E147" s="41" t="s">
        <v>208</v>
      </c>
      <c r="F147" s="448"/>
      <c r="G147" s="6" t="s">
        <v>40</v>
      </c>
      <c r="H147" s="67" t="s">
        <v>288</v>
      </c>
      <c r="I147" s="7"/>
      <c r="J147" s="42">
        <v>180</v>
      </c>
      <c r="K147" s="61">
        <v>1</v>
      </c>
      <c r="L147" s="61">
        <v>1</v>
      </c>
      <c r="M147" s="61">
        <v>1</v>
      </c>
      <c r="N147" s="61">
        <v>1</v>
      </c>
      <c r="O147" s="61">
        <v>1</v>
      </c>
      <c r="P147" s="61">
        <v>1</v>
      </c>
      <c r="Q147" s="61">
        <v>1</v>
      </c>
      <c r="R147" s="61">
        <v>1</v>
      </c>
      <c r="S147" s="61">
        <v>1</v>
      </c>
      <c r="T147" s="61">
        <v>1</v>
      </c>
      <c r="U147" s="61">
        <v>1</v>
      </c>
      <c r="V147" s="61">
        <v>1</v>
      </c>
      <c r="W147" s="43">
        <f t="shared" si="7"/>
        <v>12</v>
      </c>
      <c r="X147" s="47">
        <f>J147*W147</f>
        <v>2160</v>
      </c>
      <c r="Y147" s="48"/>
      <c r="Z147" s="9"/>
    </row>
    <row r="148" spans="1:26" s="10" customFormat="1" ht="53.25" customHeight="1" x14ac:dyDescent="0.15">
      <c r="A148" s="463"/>
      <c r="B148" s="465"/>
      <c r="C148" s="440">
        <v>2</v>
      </c>
      <c r="D148" s="125">
        <v>1</v>
      </c>
      <c r="E148" s="41" t="s">
        <v>211</v>
      </c>
      <c r="F148" s="441" t="s">
        <v>317</v>
      </c>
      <c r="G148" s="6" t="s">
        <v>42</v>
      </c>
      <c r="H148" s="67" t="s">
        <v>288</v>
      </c>
      <c r="I148" s="7" t="s">
        <v>168</v>
      </c>
      <c r="J148" s="42">
        <v>240</v>
      </c>
      <c r="K148" s="61">
        <v>0</v>
      </c>
      <c r="L148" s="61">
        <v>0</v>
      </c>
      <c r="M148" s="61">
        <v>0</v>
      </c>
      <c r="N148" s="61">
        <v>0</v>
      </c>
      <c r="O148" s="61">
        <v>0</v>
      </c>
      <c r="P148" s="61">
        <v>0</v>
      </c>
      <c r="Q148" s="61">
        <v>0</v>
      </c>
      <c r="R148" s="61">
        <v>0</v>
      </c>
      <c r="S148" s="61">
        <v>1</v>
      </c>
      <c r="T148" s="61">
        <v>0</v>
      </c>
      <c r="U148" s="61">
        <v>0</v>
      </c>
      <c r="V148" s="61">
        <v>0</v>
      </c>
      <c r="W148" s="43">
        <f t="shared" si="7"/>
        <v>1</v>
      </c>
      <c r="X148" s="47">
        <f>J148*W148</f>
        <v>240</v>
      </c>
      <c r="Y148" s="48"/>
      <c r="Z148" s="9"/>
    </row>
    <row r="149" spans="1:26" s="10" customFormat="1" ht="53.25" customHeight="1" x14ac:dyDescent="0.15">
      <c r="A149" s="463"/>
      <c r="B149" s="465"/>
      <c r="C149" s="440"/>
      <c r="D149" s="125">
        <v>2</v>
      </c>
      <c r="E149" s="41" t="s">
        <v>209</v>
      </c>
      <c r="F149" s="441"/>
      <c r="G149" s="6" t="s">
        <v>43</v>
      </c>
      <c r="H149" s="67" t="s">
        <v>288</v>
      </c>
      <c r="I149" s="7" t="s">
        <v>168</v>
      </c>
      <c r="J149" s="42">
        <v>5</v>
      </c>
      <c r="K149" s="61">
        <v>0</v>
      </c>
      <c r="L149" s="61">
        <v>0</v>
      </c>
      <c r="M149" s="61">
        <v>0</v>
      </c>
      <c r="N149" s="61">
        <v>0</v>
      </c>
      <c r="O149" s="61">
        <v>0</v>
      </c>
      <c r="P149" s="61">
        <v>0</v>
      </c>
      <c r="Q149" s="61">
        <v>0</v>
      </c>
      <c r="R149" s="61">
        <v>0</v>
      </c>
      <c r="S149" s="61">
        <v>120</v>
      </c>
      <c r="T149" s="61">
        <v>0</v>
      </c>
      <c r="U149" s="61">
        <v>0</v>
      </c>
      <c r="V149" s="61">
        <v>0</v>
      </c>
      <c r="W149" s="43">
        <f t="shared" si="7"/>
        <v>120</v>
      </c>
      <c r="X149" s="47">
        <f>J149*W149</f>
        <v>600</v>
      </c>
      <c r="Y149" s="48"/>
      <c r="Z149" s="9"/>
    </row>
    <row r="150" spans="1:26" s="10" customFormat="1" ht="53.25" customHeight="1" x14ac:dyDescent="0.15">
      <c r="A150" s="463"/>
      <c r="B150" s="465"/>
      <c r="C150" s="440"/>
      <c r="D150" s="125">
        <v>3</v>
      </c>
      <c r="E150" s="51" t="s">
        <v>0</v>
      </c>
      <c r="F150" s="441"/>
      <c r="G150" s="11" t="s">
        <v>129</v>
      </c>
      <c r="H150" s="12" t="s">
        <v>289</v>
      </c>
      <c r="I150" s="12" t="s">
        <v>158</v>
      </c>
      <c r="J150" s="45">
        <v>1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0</v>
      </c>
      <c r="Q150" s="65">
        <v>0</v>
      </c>
      <c r="R150" s="65">
        <v>0</v>
      </c>
      <c r="S150" s="65">
        <v>50</v>
      </c>
      <c r="T150" s="65">
        <v>10</v>
      </c>
      <c r="U150" s="65">
        <v>10</v>
      </c>
      <c r="V150" s="65">
        <v>0</v>
      </c>
      <c r="W150" s="49">
        <f t="shared" si="7"/>
        <v>70</v>
      </c>
      <c r="X150" s="46"/>
      <c r="Y150" s="50">
        <f>J150*W150</f>
        <v>70</v>
      </c>
      <c r="Z150" s="13"/>
    </row>
    <row r="151" spans="1:26" s="10" customFormat="1" ht="53.25" customHeight="1" x14ac:dyDescent="0.15">
      <c r="A151" s="463"/>
      <c r="B151" s="465"/>
      <c r="C151" s="440"/>
      <c r="D151" s="125">
        <v>4</v>
      </c>
      <c r="E151" s="51" t="s">
        <v>0</v>
      </c>
      <c r="F151" s="441"/>
      <c r="G151" s="11" t="s">
        <v>205</v>
      </c>
      <c r="H151" s="12" t="s">
        <v>289</v>
      </c>
      <c r="I151" s="12" t="s">
        <v>158</v>
      </c>
      <c r="J151" s="45">
        <v>1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0</v>
      </c>
      <c r="Q151" s="65">
        <v>0</v>
      </c>
      <c r="R151" s="65">
        <v>0</v>
      </c>
      <c r="S151" s="65">
        <v>50</v>
      </c>
      <c r="T151" s="65">
        <v>10</v>
      </c>
      <c r="U151" s="65">
        <v>10</v>
      </c>
      <c r="V151" s="65">
        <v>0</v>
      </c>
      <c r="W151" s="49">
        <f t="shared" si="7"/>
        <v>70</v>
      </c>
      <c r="X151" s="46"/>
      <c r="Y151" s="50">
        <f t="shared" ref="Y151:Y156" si="10">J151*W151</f>
        <v>70</v>
      </c>
      <c r="Z151" s="13"/>
    </row>
    <row r="152" spans="1:26" s="10" customFormat="1" ht="53.25" customHeight="1" x14ac:dyDescent="0.15">
      <c r="A152" s="463"/>
      <c r="B152" s="465"/>
      <c r="C152" s="440"/>
      <c r="D152" s="125">
        <v>5</v>
      </c>
      <c r="E152" s="41" t="s">
        <v>0</v>
      </c>
      <c r="F152" s="441"/>
      <c r="G152" s="11" t="s">
        <v>192</v>
      </c>
      <c r="H152" s="12" t="s">
        <v>289</v>
      </c>
      <c r="I152" s="12" t="s">
        <v>158</v>
      </c>
      <c r="J152" s="45">
        <v>3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0</v>
      </c>
      <c r="Q152" s="65">
        <v>0</v>
      </c>
      <c r="R152" s="65">
        <v>0</v>
      </c>
      <c r="S152" s="65">
        <v>50</v>
      </c>
      <c r="T152" s="65">
        <v>10</v>
      </c>
      <c r="U152" s="65">
        <v>10</v>
      </c>
      <c r="V152" s="65">
        <v>0</v>
      </c>
      <c r="W152" s="49">
        <f t="shared" si="7"/>
        <v>70</v>
      </c>
      <c r="X152" s="46"/>
      <c r="Y152" s="50">
        <f t="shared" si="10"/>
        <v>210</v>
      </c>
      <c r="Z152" s="13"/>
    </row>
    <row r="153" spans="1:26" s="10" customFormat="1" ht="53.25" customHeight="1" x14ac:dyDescent="0.15">
      <c r="A153" s="463"/>
      <c r="B153" s="465"/>
      <c r="C153" s="440"/>
      <c r="D153" s="125">
        <v>6</v>
      </c>
      <c r="E153" s="51" t="s">
        <v>0</v>
      </c>
      <c r="F153" s="441"/>
      <c r="G153" s="11" t="s">
        <v>38</v>
      </c>
      <c r="H153" s="12" t="s">
        <v>289</v>
      </c>
      <c r="I153" s="12" t="s">
        <v>158</v>
      </c>
      <c r="J153" s="45">
        <v>5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0</v>
      </c>
      <c r="Q153" s="65">
        <v>0</v>
      </c>
      <c r="R153" s="65">
        <v>0</v>
      </c>
      <c r="S153" s="65">
        <v>50</v>
      </c>
      <c r="T153" s="65">
        <v>10</v>
      </c>
      <c r="U153" s="65">
        <v>10</v>
      </c>
      <c r="V153" s="65">
        <v>0</v>
      </c>
      <c r="W153" s="49">
        <f t="shared" si="7"/>
        <v>70</v>
      </c>
      <c r="X153" s="46"/>
      <c r="Y153" s="50">
        <f t="shared" si="10"/>
        <v>350</v>
      </c>
      <c r="Z153" s="13"/>
    </row>
    <row r="154" spans="1:26" s="10" customFormat="1" ht="53.25" customHeight="1" x14ac:dyDescent="0.15">
      <c r="A154" s="463"/>
      <c r="B154" s="465"/>
      <c r="C154" s="440"/>
      <c r="D154" s="125">
        <v>7</v>
      </c>
      <c r="E154" s="51" t="s">
        <v>0</v>
      </c>
      <c r="F154" s="441"/>
      <c r="G154" s="20" t="s">
        <v>45</v>
      </c>
      <c r="H154" s="12" t="s">
        <v>289</v>
      </c>
      <c r="I154" s="12" t="s">
        <v>158</v>
      </c>
      <c r="J154" s="45">
        <v>2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</v>
      </c>
      <c r="Q154" s="65">
        <v>0</v>
      </c>
      <c r="R154" s="65">
        <v>0</v>
      </c>
      <c r="S154" s="65">
        <v>50</v>
      </c>
      <c r="T154" s="65">
        <v>10</v>
      </c>
      <c r="U154" s="65">
        <v>10</v>
      </c>
      <c r="V154" s="65">
        <v>0</v>
      </c>
      <c r="W154" s="49">
        <f t="shared" si="7"/>
        <v>70</v>
      </c>
      <c r="X154" s="46"/>
      <c r="Y154" s="50">
        <f t="shared" si="10"/>
        <v>140</v>
      </c>
      <c r="Z154" s="13"/>
    </row>
    <row r="155" spans="1:26" s="10" customFormat="1" ht="53.25" customHeight="1" x14ac:dyDescent="0.15">
      <c r="A155" s="463"/>
      <c r="B155" s="465"/>
      <c r="C155" s="440"/>
      <c r="D155" s="125">
        <v>8</v>
      </c>
      <c r="E155" s="51" t="s">
        <v>1</v>
      </c>
      <c r="F155" s="441"/>
      <c r="G155" s="11" t="s">
        <v>126</v>
      </c>
      <c r="H155" s="12" t="s">
        <v>289</v>
      </c>
      <c r="I155" s="12" t="s">
        <v>181</v>
      </c>
      <c r="J155" s="45">
        <v>2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0</v>
      </c>
      <c r="Q155" s="65">
        <v>0</v>
      </c>
      <c r="R155" s="65">
        <v>0</v>
      </c>
      <c r="S155" s="65">
        <v>90</v>
      </c>
      <c r="T155" s="65">
        <v>15</v>
      </c>
      <c r="U155" s="65">
        <v>15</v>
      </c>
      <c r="V155" s="65">
        <v>0</v>
      </c>
      <c r="W155" s="49">
        <f t="shared" si="7"/>
        <v>120</v>
      </c>
      <c r="X155" s="46"/>
      <c r="Y155" s="50">
        <f t="shared" si="10"/>
        <v>240</v>
      </c>
      <c r="Z155" s="13"/>
    </row>
    <row r="156" spans="1:26" s="10" customFormat="1" ht="53.25" customHeight="1" x14ac:dyDescent="0.15">
      <c r="A156" s="463"/>
      <c r="B156" s="465"/>
      <c r="C156" s="440"/>
      <c r="D156" s="125">
        <v>9</v>
      </c>
      <c r="E156" s="51" t="s">
        <v>1</v>
      </c>
      <c r="F156" s="441"/>
      <c r="G156" s="11" t="s">
        <v>139</v>
      </c>
      <c r="H156" s="12" t="s">
        <v>289</v>
      </c>
      <c r="I156" s="12" t="s">
        <v>182</v>
      </c>
      <c r="J156" s="45">
        <v>3</v>
      </c>
      <c r="K156" s="65">
        <v>15</v>
      </c>
      <c r="L156" s="65">
        <v>0</v>
      </c>
      <c r="M156" s="65">
        <v>0</v>
      </c>
      <c r="N156" s="65">
        <v>0</v>
      </c>
      <c r="O156" s="65">
        <v>0</v>
      </c>
      <c r="P156" s="65">
        <v>0</v>
      </c>
      <c r="Q156" s="65">
        <v>0</v>
      </c>
      <c r="R156" s="65">
        <v>0</v>
      </c>
      <c r="S156" s="65">
        <v>0</v>
      </c>
      <c r="T156" s="65">
        <v>0</v>
      </c>
      <c r="U156" s="65">
        <v>90</v>
      </c>
      <c r="V156" s="65">
        <v>15</v>
      </c>
      <c r="W156" s="49">
        <f t="shared" si="7"/>
        <v>120</v>
      </c>
      <c r="X156" s="46"/>
      <c r="Y156" s="50">
        <f t="shared" si="10"/>
        <v>360</v>
      </c>
      <c r="Z156" s="13"/>
    </row>
    <row r="157" spans="1:26" s="10" customFormat="1" ht="53.25" customHeight="1" x14ac:dyDescent="0.15">
      <c r="A157" s="463"/>
      <c r="B157" s="465"/>
      <c r="C157" s="440"/>
      <c r="D157" s="125">
        <v>10</v>
      </c>
      <c r="E157" s="51" t="s">
        <v>1</v>
      </c>
      <c r="F157" s="441"/>
      <c r="G157" s="21" t="s">
        <v>39</v>
      </c>
      <c r="H157" s="67" t="s">
        <v>288</v>
      </c>
      <c r="I157" s="7"/>
      <c r="J157" s="42">
        <v>120</v>
      </c>
      <c r="K157" s="61">
        <v>1</v>
      </c>
      <c r="L157" s="61">
        <v>0</v>
      </c>
      <c r="M157" s="61">
        <v>0</v>
      </c>
      <c r="N157" s="61">
        <v>0</v>
      </c>
      <c r="O157" s="61">
        <v>0</v>
      </c>
      <c r="P157" s="61">
        <v>0</v>
      </c>
      <c r="Q157" s="61">
        <v>0</v>
      </c>
      <c r="R157" s="61">
        <v>0</v>
      </c>
      <c r="S157" s="61">
        <v>0</v>
      </c>
      <c r="T157" s="61">
        <v>0</v>
      </c>
      <c r="U157" s="61">
        <v>1</v>
      </c>
      <c r="V157" s="61">
        <v>1</v>
      </c>
      <c r="W157" s="43">
        <f t="shared" si="7"/>
        <v>3</v>
      </c>
      <c r="X157" s="47">
        <f>J157*W157</f>
        <v>360</v>
      </c>
      <c r="Y157" s="48"/>
      <c r="Z157" s="9"/>
    </row>
    <row r="158" spans="1:26" s="14" customFormat="1" ht="53.25" customHeight="1" x14ac:dyDescent="0.15">
      <c r="A158" s="463"/>
      <c r="B158" s="465"/>
      <c r="C158" s="440"/>
      <c r="D158" s="125">
        <v>11</v>
      </c>
      <c r="E158" s="125" t="s">
        <v>1</v>
      </c>
      <c r="F158" s="441"/>
      <c r="G158" s="6" t="s">
        <v>40</v>
      </c>
      <c r="H158" s="67" t="s">
        <v>288</v>
      </c>
      <c r="I158" s="7"/>
      <c r="J158" s="42">
        <v>120</v>
      </c>
      <c r="K158" s="61">
        <v>1</v>
      </c>
      <c r="L158" s="61">
        <v>0</v>
      </c>
      <c r="M158" s="61">
        <v>0</v>
      </c>
      <c r="N158" s="61">
        <v>0</v>
      </c>
      <c r="O158" s="61">
        <v>0</v>
      </c>
      <c r="P158" s="61">
        <v>0</v>
      </c>
      <c r="Q158" s="61">
        <v>0</v>
      </c>
      <c r="R158" s="61">
        <v>0</v>
      </c>
      <c r="S158" s="61">
        <v>0</v>
      </c>
      <c r="T158" s="61">
        <v>0</v>
      </c>
      <c r="U158" s="61">
        <v>1</v>
      </c>
      <c r="V158" s="61">
        <v>1</v>
      </c>
      <c r="W158" s="43">
        <f t="shared" si="7"/>
        <v>3</v>
      </c>
      <c r="X158" s="47">
        <f>J158*W158</f>
        <v>360</v>
      </c>
      <c r="Y158" s="48"/>
      <c r="Z158" s="9"/>
    </row>
    <row r="159" spans="1:26" s="10" customFormat="1" ht="53.25" customHeight="1" x14ac:dyDescent="0.15">
      <c r="A159" s="463"/>
      <c r="B159" s="465"/>
      <c r="C159" s="440">
        <v>3</v>
      </c>
      <c r="D159" s="125">
        <v>1</v>
      </c>
      <c r="E159" s="41" t="s">
        <v>211</v>
      </c>
      <c r="F159" s="441" t="s">
        <v>41</v>
      </c>
      <c r="G159" s="6" t="s">
        <v>42</v>
      </c>
      <c r="H159" s="67" t="s">
        <v>288</v>
      </c>
      <c r="I159" s="7" t="s">
        <v>168</v>
      </c>
      <c r="J159" s="42">
        <v>240</v>
      </c>
      <c r="K159" s="61">
        <v>0</v>
      </c>
      <c r="L159" s="61">
        <v>0</v>
      </c>
      <c r="M159" s="61">
        <v>0</v>
      </c>
      <c r="N159" s="61">
        <v>0</v>
      </c>
      <c r="O159" s="61">
        <v>0</v>
      </c>
      <c r="P159" s="61">
        <v>0</v>
      </c>
      <c r="Q159" s="61">
        <v>0</v>
      </c>
      <c r="R159" s="61">
        <v>0</v>
      </c>
      <c r="S159" s="61">
        <v>0</v>
      </c>
      <c r="T159" s="61">
        <v>1</v>
      </c>
      <c r="U159" s="61">
        <v>0</v>
      </c>
      <c r="V159" s="61">
        <v>0</v>
      </c>
      <c r="W159" s="43">
        <f t="shared" si="7"/>
        <v>1</v>
      </c>
      <c r="X159" s="47">
        <f>J159*W159</f>
        <v>240</v>
      </c>
      <c r="Y159" s="48"/>
      <c r="Z159" s="9"/>
    </row>
    <row r="160" spans="1:26" s="10" customFormat="1" ht="53.25" customHeight="1" x14ac:dyDescent="0.15">
      <c r="A160" s="463"/>
      <c r="B160" s="465"/>
      <c r="C160" s="440"/>
      <c r="D160" s="125">
        <v>2</v>
      </c>
      <c r="E160" s="41" t="s">
        <v>209</v>
      </c>
      <c r="F160" s="441"/>
      <c r="G160" s="6" t="s">
        <v>43</v>
      </c>
      <c r="H160" s="67" t="s">
        <v>288</v>
      </c>
      <c r="I160" s="7" t="s">
        <v>168</v>
      </c>
      <c r="J160" s="42">
        <v>5</v>
      </c>
      <c r="K160" s="61">
        <v>0</v>
      </c>
      <c r="L160" s="61">
        <v>0</v>
      </c>
      <c r="M160" s="61">
        <v>0</v>
      </c>
      <c r="N160" s="61">
        <v>0</v>
      </c>
      <c r="O160" s="61">
        <v>0</v>
      </c>
      <c r="P160" s="61">
        <v>0</v>
      </c>
      <c r="Q160" s="61">
        <v>0</v>
      </c>
      <c r="R160" s="61">
        <v>0</v>
      </c>
      <c r="S160" s="61">
        <v>0</v>
      </c>
      <c r="T160" s="61">
        <v>60</v>
      </c>
      <c r="U160" s="61">
        <v>0</v>
      </c>
      <c r="V160" s="61">
        <v>0</v>
      </c>
      <c r="W160" s="43">
        <f t="shared" si="7"/>
        <v>60</v>
      </c>
      <c r="X160" s="47">
        <f>J160*W160</f>
        <v>300</v>
      </c>
      <c r="Y160" s="48"/>
      <c r="Z160" s="9"/>
    </row>
    <row r="161" spans="1:26" s="10" customFormat="1" ht="53.25" customHeight="1" x14ac:dyDescent="0.15">
      <c r="A161" s="463"/>
      <c r="B161" s="465"/>
      <c r="C161" s="440"/>
      <c r="D161" s="125">
        <v>1</v>
      </c>
      <c r="E161" s="51" t="s">
        <v>0</v>
      </c>
      <c r="F161" s="441"/>
      <c r="G161" s="11" t="s">
        <v>129</v>
      </c>
      <c r="H161" s="12" t="s">
        <v>289</v>
      </c>
      <c r="I161" s="12" t="s">
        <v>158</v>
      </c>
      <c r="J161" s="45">
        <v>1</v>
      </c>
      <c r="K161" s="65">
        <v>0</v>
      </c>
      <c r="L161" s="65">
        <v>0</v>
      </c>
      <c r="M161" s="65">
        <v>0</v>
      </c>
      <c r="N161" s="65">
        <v>0</v>
      </c>
      <c r="O161" s="65">
        <v>0</v>
      </c>
      <c r="P161" s="65">
        <v>0</v>
      </c>
      <c r="Q161" s="65">
        <v>0</v>
      </c>
      <c r="R161" s="65">
        <v>0</v>
      </c>
      <c r="S161" s="65">
        <v>0</v>
      </c>
      <c r="T161" s="65">
        <v>35</v>
      </c>
      <c r="U161" s="65">
        <v>5</v>
      </c>
      <c r="V161" s="65">
        <v>5</v>
      </c>
      <c r="W161" s="49">
        <f t="shared" si="7"/>
        <v>45</v>
      </c>
      <c r="X161" s="46"/>
      <c r="Y161" s="50">
        <f t="shared" si="9"/>
        <v>45</v>
      </c>
      <c r="Z161" s="13"/>
    </row>
    <row r="162" spans="1:26" s="10" customFormat="1" ht="53.25" customHeight="1" x14ac:dyDescent="0.15">
      <c r="A162" s="463"/>
      <c r="B162" s="465"/>
      <c r="C162" s="440"/>
      <c r="D162" s="125">
        <v>2</v>
      </c>
      <c r="E162" s="51" t="s">
        <v>0</v>
      </c>
      <c r="F162" s="441"/>
      <c r="G162" s="11" t="s">
        <v>38</v>
      </c>
      <c r="H162" s="12" t="s">
        <v>289</v>
      </c>
      <c r="I162" s="12" t="s">
        <v>158</v>
      </c>
      <c r="J162" s="45">
        <v>5</v>
      </c>
      <c r="K162" s="65">
        <v>0</v>
      </c>
      <c r="L162" s="65">
        <v>0</v>
      </c>
      <c r="M162" s="65">
        <v>0</v>
      </c>
      <c r="N162" s="65">
        <v>0</v>
      </c>
      <c r="O162" s="65">
        <v>0</v>
      </c>
      <c r="P162" s="65">
        <v>0</v>
      </c>
      <c r="Q162" s="65">
        <v>0</v>
      </c>
      <c r="R162" s="65">
        <v>0</v>
      </c>
      <c r="S162" s="65">
        <v>0</v>
      </c>
      <c r="T162" s="65">
        <v>35</v>
      </c>
      <c r="U162" s="65">
        <v>5</v>
      </c>
      <c r="V162" s="65">
        <v>5</v>
      </c>
      <c r="W162" s="49">
        <f t="shared" si="7"/>
        <v>45</v>
      </c>
      <c r="X162" s="46"/>
      <c r="Y162" s="50">
        <f t="shared" si="9"/>
        <v>225</v>
      </c>
      <c r="Z162" s="13"/>
    </row>
    <row r="163" spans="1:26" s="10" customFormat="1" ht="53.25" customHeight="1" x14ac:dyDescent="0.15">
      <c r="A163" s="463"/>
      <c r="B163" s="465"/>
      <c r="C163" s="440"/>
      <c r="D163" s="125">
        <v>3</v>
      </c>
      <c r="E163" s="51" t="s">
        <v>0</v>
      </c>
      <c r="F163" s="441"/>
      <c r="G163" s="20" t="s">
        <v>45</v>
      </c>
      <c r="H163" s="12" t="s">
        <v>289</v>
      </c>
      <c r="I163" s="12" t="s">
        <v>158</v>
      </c>
      <c r="J163" s="45">
        <v>2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65">
        <v>0</v>
      </c>
      <c r="Q163" s="65">
        <v>0</v>
      </c>
      <c r="R163" s="65">
        <v>0</v>
      </c>
      <c r="S163" s="65">
        <v>0</v>
      </c>
      <c r="T163" s="65">
        <v>35</v>
      </c>
      <c r="U163" s="65">
        <v>5</v>
      </c>
      <c r="V163" s="65">
        <v>5</v>
      </c>
      <c r="W163" s="49">
        <f t="shared" si="7"/>
        <v>45</v>
      </c>
      <c r="X163" s="46"/>
      <c r="Y163" s="50">
        <f t="shared" si="9"/>
        <v>90</v>
      </c>
      <c r="Z163" s="13"/>
    </row>
    <row r="164" spans="1:26" s="10" customFormat="1" ht="53.25" customHeight="1" x14ac:dyDescent="0.15">
      <c r="A164" s="463"/>
      <c r="B164" s="465"/>
      <c r="C164" s="440"/>
      <c r="D164" s="125">
        <v>4</v>
      </c>
      <c r="E164" s="51" t="s">
        <v>1</v>
      </c>
      <c r="F164" s="441"/>
      <c r="G164" s="11" t="s">
        <v>126</v>
      </c>
      <c r="H164" s="12" t="s">
        <v>289</v>
      </c>
      <c r="I164" s="12" t="s">
        <v>181</v>
      </c>
      <c r="J164" s="45">
        <v>2</v>
      </c>
      <c r="K164" s="65">
        <v>0</v>
      </c>
      <c r="L164" s="65">
        <v>0</v>
      </c>
      <c r="M164" s="65">
        <v>0</v>
      </c>
      <c r="N164" s="65">
        <v>0</v>
      </c>
      <c r="O164" s="65">
        <v>0</v>
      </c>
      <c r="P164" s="65">
        <v>0</v>
      </c>
      <c r="Q164" s="65">
        <v>0</v>
      </c>
      <c r="R164" s="65">
        <v>0</v>
      </c>
      <c r="S164" s="65">
        <v>0</v>
      </c>
      <c r="T164" s="65">
        <v>40</v>
      </c>
      <c r="U164" s="65">
        <v>10</v>
      </c>
      <c r="V164" s="65">
        <v>10</v>
      </c>
      <c r="W164" s="49">
        <f t="shared" si="7"/>
        <v>60</v>
      </c>
      <c r="X164" s="46"/>
      <c r="Y164" s="50">
        <f t="shared" si="9"/>
        <v>120</v>
      </c>
      <c r="Z164" s="13"/>
    </row>
    <row r="165" spans="1:26" s="10" customFormat="1" ht="53.25" customHeight="1" x14ac:dyDescent="0.15">
      <c r="A165" s="463"/>
      <c r="B165" s="465"/>
      <c r="C165" s="440"/>
      <c r="D165" s="125">
        <v>5</v>
      </c>
      <c r="E165" s="51" t="s">
        <v>1</v>
      </c>
      <c r="F165" s="441"/>
      <c r="G165" s="11" t="s">
        <v>139</v>
      </c>
      <c r="H165" s="12" t="s">
        <v>289</v>
      </c>
      <c r="I165" s="12" t="s">
        <v>182</v>
      </c>
      <c r="J165" s="45">
        <v>3</v>
      </c>
      <c r="K165" s="65">
        <v>10</v>
      </c>
      <c r="L165" s="65">
        <v>0</v>
      </c>
      <c r="M165" s="65">
        <v>0</v>
      </c>
      <c r="N165" s="65">
        <v>0</v>
      </c>
      <c r="O165" s="65">
        <v>0</v>
      </c>
      <c r="P165" s="65">
        <v>0</v>
      </c>
      <c r="Q165" s="65">
        <v>0</v>
      </c>
      <c r="R165" s="65">
        <v>0</v>
      </c>
      <c r="S165" s="65">
        <v>0</v>
      </c>
      <c r="T165" s="65">
        <v>0</v>
      </c>
      <c r="U165" s="65">
        <v>40</v>
      </c>
      <c r="V165" s="65">
        <v>10</v>
      </c>
      <c r="W165" s="49">
        <f t="shared" si="7"/>
        <v>60</v>
      </c>
      <c r="X165" s="46"/>
      <c r="Y165" s="50">
        <f t="shared" si="9"/>
        <v>180</v>
      </c>
      <c r="Z165" s="13"/>
    </row>
    <row r="166" spans="1:26" s="10" customFormat="1" ht="53.25" customHeight="1" x14ac:dyDescent="0.15">
      <c r="A166" s="463"/>
      <c r="B166" s="465"/>
      <c r="C166" s="440"/>
      <c r="D166" s="125">
        <v>6</v>
      </c>
      <c r="E166" s="51" t="s">
        <v>1</v>
      </c>
      <c r="F166" s="441"/>
      <c r="G166" s="21" t="s">
        <v>39</v>
      </c>
      <c r="H166" s="67" t="s">
        <v>288</v>
      </c>
      <c r="I166" s="7"/>
      <c r="J166" s="42">
        <v>120</v>
      </c>
      <c r="K166" s="61">
        <v>1</v>
      </c>
      <c r="L166" s="61">
        <v>0</v>
      </c>
      <c r="M166" s="61">
        <v>0</v>
      </c>
      <c r="N166" s="61">
        <v>0</v>
      </c>
      <c r="O166" s="61">
        <v>0</v>
      </c>
      <c r="P166" s="61">
        <v>0</v>
      </c>
      <c r="Q166" s="61">
        <v>0</v>
      </c>
      <c r="R166" s="61">
        <v>0</v>
      </c>
      <c r="S166" s="61">
        <v>0</v>
      </c>
      <c r="T166" s="61">
        <v>0</v>
      </c>
      <c r="U166" s="61">
        <v>1</v>
      </c>
      <c r="V166" s="61">
        <v>1</v>
      </c>
      <c r="W166" s="43">
        <f t="shared" si="7"/>
        <v>3</v>
      </c>
      <c r="X166" s="47">
        <f>J166*W166</f>
        <v>360</v>
      </c>
      <c r="Y166" s="48"/>
      <c r="Z166" s="9"/>
    </row>
    <row r="167" spans="1:26" s="14" customFormat="1" ht="53.25" customHeight="1" x14ac:dyDescent="0.15">
      <c r="A167" s="463"/>
      <c r="B167" s="465"/>
      <c r="C167" s="440"/>
      <c r="D167" s="125">
        <v>7</v>
      </c>
      <c r="E167" s="125" t="s">
        <v>1</v>
      </c>
      <c r="F167" s="441"/>
      <c r="G167" s="6" t="s">
        <v>40</v>
      </c>
      <c r="H167" s="67" t="s">
        <v>288</v>
      </c>
      <c r="I167" s="7"/>
      <c r="J167" s="42">
        <v>120</v>
      </c>
      <c r="K167" s="61">
        <v>1</v>
      </c>
      <c r="L167" s="61">
        <v>0</v>
      </c>
      <c r="M167" s="61">
        <v>0</v>
      </c>
      <c r="N167" s="61">
        <v>0</v>
      </c>
      <c r="O167" s="61">
        <v>0</v>
      </c>
      <c r="P167" s="61">
        <v>0</v>
      </c>
      <c r="Q167" s="61">
        <v>0</v>
      </c>
      <c r="R167" s="61">
        <v>0</v>
      </c>
      <c r="S167" s="61">
        <v>0</v>
      </c>
      <c r="T167" s="61">
        <v>0</v>
      </c>
      <c r="U167" s="61">
        <v>1</v>
      </c>
      <c r="V167" s="61">
        <v>1</v>
      </c>
      <c r="W167" s="43">
        <f t="shared" si="7"/>
        <v>3</v>
      </c>
      <c r="X167" s="47">
        <f>J167*W167</f>
        <v>360</v>
      </c>
      <c r="Y167" s="48"/>
      <c r="Z167" s="9"/>
    </row>
    <row r="168" spans="1:26" s="10" customFormat="1" ht="53.25" customHeight="1" x14ac:dyDescent="0.15">
      <c r="A168" s="463"/>
      <c r="B168" s="465"/>
      <c r="C168" s="452">
        <v>4</v>
      </c>
      <c r="D168" s="125">
        <v>8</v>
      </c>
      <c r="E168" s="51" t="s">
        <v>0</v>
      </c>
      <c r="F168" s="445" t="s">
        <v>530</v>
      </c>
      <c r="G168" s="11" t="s">
        <v>130</v>
      </c>
      <c r="H168" s="12" t="s">
        <v>289</v>
      </c>
      <c r="I168" s="12" t="s">
        <v>158</v>
      </c>
      <c r="J168" s="45">
        <v>1</v>
      </c>
      <c r="K168" s="65">
        <v>3</v>
      </c>
      <c r="L168" s="65">
        <v>3</v>
      </c>
      <c r="M168" s="65">
        <v>3</v>
      </c>
      <c r="N168" s="65">
        <v>3</v>
      </c>
      <c r="O168" s="65">
        <v>3</v>
      </c>
      <c r="P168" s="65">
        <v>3</v>
      </c>
      <c r="Q168" s="65">
        <v>3</v>
      </c>
      <c r="R168" s="65">
        <v>3</v>
      </c>
      <c r="S168" s="65">
        <v>3</v>
      </c>
      <c r="T168" s="65">
        <v>3</v>
      </c>
      <c r="U168" s="65">
        <v>3</v>
      </c>
      <c r="V168" s="65">
        <v>3</v>
      </c>
      <c r="W168" s="49">
        <f t="shared" si="7"/>
        <v>36</v>
      </c>
      <c r="X168" s="46"/>
      <c r="Y168" s="50">
        <f t="shared" si="9"/>
        <v>36</v>
      </c>
      <c r="Z168" s="13"/>
    </row>
    <row r="169" spans="1:26" s="10" customFormat="1" ht="53.25" customHeight="1" x14ac:dyDescent="0.15">
      <c r="A169" s="463"/>
      <c r="B169" s="465"/>
      <c r="C169" s="452"/>
      <c r="D169" s="125">
        <v>9</v>
      </c>
      <c r="E169" s="51" t="s">
        <v>0</v>
      </c>
      <c r="F169" s="445"/>
      <c r="G169" s="11" t="s">
        <v>140</v>
      </c>
      <c r="H169" s="12" t="s">
        <v>289</v>
      </c>
      <c r="I169" s="12" t="s">
        <v>158</v>
      </c>
      <c r="J169" s="45">
        <v>2</v>
      </c>
      <c r="K169" s="65">
        <v>3</v>
      </c>
      <c r="L169" s="65">
        <v>3</v>
      </c>
      <c r="M169" s="65">
        <v>3</v>
      </c>
      <c r="N169" s="65">
        <v>3</v>
      </c>
      <c r="O169" s="65">
        <v>3</v>
      </c>
      <c r="P169" s="65">
        <v>3</v>
      </c>
      <c r="Q169" s="65">
        <v>3</v>
      </c>
      <c r="R169" s="65">
        <v>3</v>
      </c>
      <c r="S169" s="65">
        <v>3</v>
      </c>
      <c r="T169" s="65">
        <v>3</v>
      </c>
      <c r="U169" s="65">
        <v>3</v>
      </c>
      <c r="V169" s="65">
        <v>3</v>
      </c>
      <c r="W169" s="49">
        <f t="shared" si="7"/>
        <v>36</v>
      </c>
      <c r="X169" s="46"/>
      <c r="Y169" s="50">
        <f t="shared" si="9"/>
        <v>72</v>
      </c>
      <c r="Z169" s="13"/>
    </row>
    <row r="170" spans="1:26" s="10" customFormat="1" ht="53.25" customHeight="1" x14ac:dyDescent="0.15">
      <c r="A170" s="463"/>
      <c r="B170" s="465"/>
      <c r="C170" s="452"/>
      <c r="D170" s="125">
        <v>1</v>
      </c>
      <c r="E170" s="51" t="s">
        <v>0</v>
      </c>
      <c r="F170" s="445"/>
      <c r="G170" s="20" t="s">
        <v>38</v>
      </c>
      <c r="H170" s="12" t="s">
        <v>289</v>
      </c>
      <c r="I170" s="12" t="s">
        <v>158</v>
      </c>
      <c r="J170" s="45">
        <v>6</v>
      </c>
      <c r="K170" s="65">
        <v>3</v>
      </c>
      <c r="L170" s="65">
        <v>3</v>
      </c>
      <c r="M170" s="65">
        <v>3</v>
      </c>
      <c r="N170" s="65">
        <v>3</v>
      </c>
      <c r="O170" s="65">
        <v>3</v>
      </c>
      <c r="P170" s="65">
        <v>3</v>
      </c>
      <c r="Q170" s="65">
        <v>3</v>
      </c>
      <c r="R170" s="65">
        <v>3</v>
      </c>
      <c r="S170" s="65">
        <v>3</v>
      </c>
      <c r="T170" s="65">
        <v>3</v>
      </c>
      <c r="U170" s="65">
        <v>3</v>
      </c>
      <c r="V170" s="65">
        <v>3</v>
      </c>
      <c r="W170" s="49">
        <f t="shared" si="7"/>
        <v>36</v>
      </c>
      <c r="X170" s="46"/>
      <c r="Y170" s="50">
        <f t="shared" si="9"/>
        <v>216</v>
      </c>
      <c r="Z170" s="13"/>
    </row>
    <row r="171" spans="1:26" s="10" customFormat="1" ht="53.25" customHeight="1" x14ac:dyDescent="0.15">
      <c r="A171" s="463"/>
      <c r="B171" s="465"/>
      <c r="C171" s="452"/>
      <c r="D171" s="125">
        <v>2</v>
      </c>
      <c r="E171" s="51" t="s">
        <v>0</v>
      </c>
      <c r="F171" s="445"/>
      <c r="G171" s="20" t="s">
        <v>45</v>
      </c>
      <c r="H171" s="12" t="s">
        <v>289</v>
      </c>
      <c r="I171" s="12" t="s">
        <v>158</v>
      </c>
      <c r="J171" s="45">
        <v>3</v>
      </c>
      <c r="K171" s="65">
        <v>3</v>
      </c>
      <c r="L171" s="65">
        <v>3</v>
      </c>
      <c r="M171" s="65">
        <v>3</v>
      </c>
      <c r="N171" s="65">
        <v>3</v>
      </c>
      <c r="O171" s="65">
        <v>3</v>
      </c>
      <c r="P171" s="65">
        <v>3</v>
      </c>
      <c r="Q171" s="65">
        <v>3</v>
      </c>
      <c r="R171" s="65">
        <v>3</v>
      </c>
      <c r="S171" s="65">
        <v>3</v>
      </c>
      <c r="T171" s="65">
        <v>3</v>
      </c>
      <c r="U171" s="65">
        <v>3</v>
      </c>
      <c r="V171" s="65">
        <v>3</v>
      </c>
      <c r="W171" s="49">
        <f t="shared" si="7"/>
        <v>36</v>
      </c>
      <c r="X171" s="46"/>
      <c r="Y171" s="50">
        <f t="shared" si="9"/>
        <v>108</v>
      </c>
      <c r="Z171" s="13"/>
    </row>
    <row r="172" spans="1:26" s="10" customFormat="1" ht="53.25" customHeight="1" x14ac:dyDescent="0.15">
      <c r="A172" s="463"/>
      <c r="B172" s="465"/>
      <c r="C172" s="452"/>
      <c r="D172" s="125">
        <v>3</v>
      </c>
      <c r="E172" s="51" t="s">
        <v>1</v>
      </c>
      <c r="F172" s="445"/>
      <c r="G172" s="20" t="s">
        <v>183</v>
      </c>
      <c r="H172" s="12" t="s">
        <v>289</v>
      </c>
      <c r="I172" s="12" t="s">
        <v>184</v>
      </c>
      <c r="J172" s="45">
        <v>4</v>
      </c>
      <c r="K172" s="65">
        <v>3</v>
      </c>
      <c r="L172" s="65">
        <v>3</v>
      </c>
      <c r="M172" s="65">
        <v>3</v>
      </c>
      <c r="N172" s="65">
        <v>3</v>
      </c>
      <c r="O172" s="65">
        <v>3</v>
      </c>
      <c r="P172" s="65">
        <v>3</v>
      </c>
      <c r="Q172" s="65">
        <v>3</v>
      </c>
      <c r="R172" s="65">
        <v>3</v>
      </c>
      <c r="S172" s="65">
        <v>3</v>
      </c>
      <c r="T172" s="65">
        <v>3</v>
      </c>
      <c r="U172" s="65">
        <v>3</v>
      </c>
      <c r="V172" s="65">
        <v>3</v>
      </c>
      <c r="W172" s="49">
        <f t="shared" si="7"/>
        <v>36</v>
      </c>
      <c r="X172" s="46"/>
      <c r="Y172" s="50">
        <f t="shared" si="9"/>
        <v>144</v>
      </c>
      <c r="Z172" s="13"/>
    </row>
    <row r="173" spans="1:26" s="10" customFormat="1" ht="53.25" customHeight="1" x14ac:dyDescent="0.15">
      <c r="A173" s="463"/>
      <c r="B173" s="465"/>
      <c r="C173" s="452"/>
      <c r="D173" s="125">
        <v>4</v>
      </c>
      <c r="E173" s="51" t="s">
        <v>1</v>
      </c>
      <c r="F173" s="445"/>
      <c r="G173" s="20" t="s">
        <v>77</v>
      </c>
      <c r="H173" s="12" t="s">
        <v>289</v>
      </c>
      <c r="I173" s="12" t="s">
        <v>185</v>
      </c>
      <c r="J173" s="45">
        <v>1</v>
      </c>
      <c r="K173" s="65">
        <v>3</v>
      </c>
      <c r="L173" s="65">
        <v>3</v>
      </c>
      <c r="M173" s="65">
        <v>3</v>
      </c>
      <c r="N173" s="65">
        <v>3</v>
      </c>
      <c r="O173" s="65">
        <v>3</v>
      </c>
      <c r="P173" s="65">
        <v>3</v>
      </c>
      <c r="Q173" s="65">
        <v>3</v>
      </c>
      <c r="R173" s="65">
        <v>3</v>
      </c>
      <c r="S173" s="65">
        <v>3</v>
      </c>
      <c r="T173" s="65">
        <v>3</v>
      </c>
      <c r="U173" s="65">
        <v>3</v>
      </c>
      <c r="V173" s="65">
        <v>3</v>
      </c>
      <c r="W173" s="49">
        <f t="shared" si="7"/>
        <v>36</v>
      </c>
      <c r="X173" s="46"/>
      <c r="Y173" s="50">
        <f t="shared" si="9"/>
        <v>36</v>
      </c>
      <c r="Z173" s="13"/>
    </row>
    <row r="174" spans="1:26" s="10" customFormat="1" ht="53.25" customHeight="1" x14ac:dyDescent="0.15">
      <c r="A174" s="463"/>
      <c r="B174" s="465"/>
      <c r="C174" s="452"/>
      <c r="D174" s="125">
        <v>5</v>
      </c>
      <c r="E174" s="51" t="s">
        <v>1</v>
      </c>
      <c r="F174" s="445"/>
      <c r="G174" s="21" t="s">
        <v>265</v>
      </c>
      <c r="H174" s="67" t="s">
        <v>288</v>
      </c>
      <c r="I174" s="7"/>
      <c r="J174" s="42">
        <v>10</v>
      </c>
      <c r="K174" s="61">
        <v>3</v>
      </c>
      <c r="L174" s="61">
        <v>3</v>
      </c>
      <c r="M174" s="61">
        <v>3</v>
      </c>
      <c r="N174" s="61">
        <v>3</v>
      </c>
      <c r="O174" s="61">
        <v>3</v>
      </c>
      <c r="P174" s="61">
        <v>3</v>
      </c>
      <c r="Q174" s="61">
        <v>3</v>
      </c>
      <c r="R174" s="61">
        <v>3</v>
      </c>
      <c r="S174" s="61">
        <v>3</v>
      </c>
      <c r="T174" s="61">
        <v>3</v>
      </c>
      <c r="U174" s="61">
        <v>3</v>
      </c>
      <c r="V174" s="61">
        <v>3</v>
      </c>
      <c r="W174" s="43">
        <f t="shared" si="7"/>
        <v>36</v>
      </c>
      <c r="X174" s="47">
        <f>J174*W174</f>
        <v>360</v>
      </c>
      <c r="Y174" s="48"/>
      <c r="Z174" s="9"/>
    </row>
    <row r="175" spans="1:26" s="10" customFormat="1" ht="53.25" customHeight="1" x14ac:dyDescent="0.15">
      <c r="A175" s="463"/>
      <c r="B175" s="465"/>
      <c r="C175" s="452"/>
      <c r="D175" s="125">
        <v>6</v>
      </c>
      <c r="E175" s="51" t="s">
        <v>1</v>
      </c>
      <c r="F175" s="445"/>
      <c r="G175" s="20" t="s">
        <v>47</v>
      </c>
      <c r="H175" s="12" t="s">
        <v>289</v>
      </c>
      <c r="I175" s="12" t="s">
        <v>215</v>
      </c>
      <c r="J175" s="45">
        <v>5</v>
      </c>
      <c r="K175" s="65">
        <v>3</v>
      </c>
      <c r="L175" s="65">
        <v>3</v>
      </c>
      <c r="M175" s="65">
        <v>3</v>
      </c>
      <c r="N175" s="65">
        <v>3</v>
      </c>
      <c r="O175" s="65">
        <v>3</v>
      </c>
      <c r="P175" s="65">
        <v>3</v>
      </c>
      <c r="Q175" s="65">
        <v>3</v>
      </c>
      <c r="R175" s="65">
        <v>3</v>
      </c>
      <c r="S175" s="65">
        <v>3</v>
      </c>
      <c r="T175" s="65">
        <v>3</v>
      </c>
      <c r="U175" s="65">
        <v>3</v>
      </c>
      <c r="V175" s="65">
        <v>3</v>
      </c>
      <c r="W175" s="49">
        <f t="shared" si="7"/>
        <v>36</v>
      </c>
      <c r="X175" s="46"/>
      <c r="Y175" s="50">
        <f t="shared" si="9"/>
        <v>180</v>
      </c>
      <c r="Z175" s="13"/>
    </row>
    <row r="176" spans="1:26" s="10" customFormat="1" ht="53.25" customHeight="1" x14ac:dyDescent="0.15">
      <c r="A176" s="463"/>
      <c r="B176" s="465"/>
      <c r="C176" s="452">
        <v>5</v>
      </c>
      <c r="D176" s="125">
        <v>7</v>
      </c>
      <c r="E176" s="51" t="s">
        <v>0</v>
      </c>
      <c r="F176" s="445" t="s">
        <v>48</v>
      </c>
      <c r="G176" s="11" t="s">
        <v>130</v>
      </c>
      <c r="H176" s="12" t="s">
        <v>289</v>
      </c>
      <c r="I176" s="12" t="s">
        <v>158</v>
      </c>
      <c r="J176" s="45">
        <v>1</v>
      </c>
      <c r="K176" s="65">
        <v>12</v>
      </c>
      <c r="L176" s="65">
        <v>12</v>
      </c>
      <c r="M176" s="65">
        <v>12</v>
      </c>
      <c r="N176" s="65">
        <v>12</v>
      </c>
      <c r="O176" s="65">
        <v>12</v>
      </c>
      <c r="P176" s="65">
        <v>12</v>
      </c>
      <c r="Q176" s="65">
        <v>12</v>
      </c>
      <c r="R176" s="65">
        <v>12</v>
      </c>
      <c r="S176" s="65">
        <v>12</v>
      </c>
      <c r="T176" s="65">
        <v>12</v>
      </c>
      <c r="U176" s="65">
        <v>12</v>
      </c>
      <c r="V176" s="65">
        <v>12</v>
      </c>
      <c r="W176" s="49">
        <f t="shared" si="7"/>
        <v>144</v>
      </c>
      <c r="X176" s="46"/>
      <c r="Y176" s="50">
        <f t="shared" si="9"/>
        <v>144</v>
      </c>
      <c r="Z176" s="13"/>
    </row>
    <row r="177" spans="1:26" s="10" customFormat="1" ht="53.25" customHeight="1" x14ac:dyDescent="0.15">
      <c r="A177" s="463"/>
      <c r="B177" s="465"/>
      <c r="C177" s="452"/>
      <c r="D177" s="125">
        <v>8</v>
      </c>
      <c r="E177" s="51" t="s">
        <v>0</v>
      </c>
      <c r="F177" s="445"/>
      <c r="G177" s="20" t="s">
        <v>38</v>
      </c>
      <c r="H177" s="12" t="s">
        <v>289</v>
      </c>
      <c r="I177" s="12" t="s">
        <v>158</v>
      </c>
      <c r="J177" s="45">
        <v>5</v>
      </c>
      <c r="K177" s="65">
        <v>12</v>
      </c>
      <c r="L177" s="65">
        <v>12</v>
      </c>
      <c r="M177" s="65">
        <v>12</v>
      </c>
      <c r="N177" s="65">
        <v>12</v>
      </c>
      <c r="O177" s="65">
        <v>12</v>
      </c>
      <c r="P177" s="65">
        <v>12</v>
      </c>
      <c r="Q177" s="65">
        <v>12</v>
      </c>
      <c r="R177" s="65">
        <v>12</v>
      </c>
      <c r="S177" s="65">
        <v>12</v>
      </c>
      <c r="T177" s="65">
        <v>12</v>
      </c>
      <c r="U177" s="65">
        <v>12</v>
      </c>
      <c r="V177" s="65">
        <v>12</v>
      </c>
      <c r="W177" s="49">
        <f t="shared" si="7"/>
        <v>144</v>
      </c>
      <c r="X177" s="46"/>
      <c r="Y177" s="50">
        <f t="shared" si="9"/>
        <v>720</v>
      </c>
      <c r="Z177" s="13"/>
    </row>
    <row r="178" spans="1:26" s="10" customFormat="1" ht="53.25" customHeight="1" x14ac:dyDescent="0.15">
      <c r="A178" s="463"/>
      <c r="B178" s="465"/>
      <c r="C178" s="452"/>
      <c r="D178" s="125">
        <v>1</v>
      </c>
      <c r="E178" s="51" t="s">
        <v>0</v>
      </c>
      <c r="F178" s="445"/>
      <c r="G178" s="20" t="s">
        <v>45</v>
      </c>
      <c r="H178" s="12" t="s">
        <v>289</v>
      </c>
      <c r="I178" s="12" t="s">
        <v>158</v>
      </c>
      <c r="J178" s="45">
        <v>2</v>
      </c>
      <c r="K178" s="65">
        <v>12</v>
      </c>
      <c r="L178" s="65">
        <v>12</v>
      </c>
      <c r="M178" s="65">
        <v>12</v>
      </c>
      <c r="N178" s="65">
        <v>12</v>
      </c>
      <c r="O178" s="65">
        <v>12</v>
      </c>
      <c r="P178" s="65">
        <v>12</v>
      </c>
      <c r="Q178" s="65">
        <v>12</v>
      </c>
      <c r="R178" s="65">
        <v>12</v>
      </c>
      <c r="S178" s="65">
        <v>12</v>
      </c>
      <c r="T178" s="65">
        <v>12</v>
      </c>
      <c r="U178" s="65">
        <v>12</v>
      </c>
      <c r="V178" s="65">
        <v>12</v>
      </c>
      <c r="W178" s="49">
        <f t="shared" si="7"/>
        <v>144</v>
      </c>
      <c r="X178" s="46"/>
      <c r="Y178" s="50">
        <f t="shared" si="9"/>
        <v>288</v>
      </c>
      <c r="Z178" s="13"/>
    </row>
    <row r="179" spans="1:26" s="10" customFormat="1" ht="53.25" customHeight="1" x14ac:dyDescent="0.15">
      <c r="A179" s="463"/>
      <c r="B179" s="465"/>
      <c r="C179" s="452"/>
      <c r="D179" s="125">
        <v>2</v>
      </c>
      <c r="E179" s="51" t="s">
        <v>1</v>
      </c>
      <c r="F179" s="445"/>
      <c r="G179" s="20" t="s">
        <v>327</v>
      </c>
      <c r="H179" s="12" t="s">
        <v>289</v>
      </c>
      <c r="I179" s="12" t="s">
        <v>158</v>
      </c>
      <c r="J179" s="45">
        <v>10</v>
      </c>
      <c r="K179" s="65">
        <v>20</v>
      </c>
      <c r="L179" s="65">
        <v>20</v>
      </c>
      <c r="M179" s="65">
        <v>20</v>
      </c>
      <c r="N179" s="65">
        <v>20</v>
      </c>
      <c r="O179" s="65">
        <v>20</v>
      </c>
      <c r="P179" s="65">
        <v>20</v>
      </c>
      <c r="Q179" s="65">
        <v>20</v>
      </c>
      <c r="R179" s="65">
        <v>20</v>
      </c>
      <c r="S179" s="65">
        <v>20</v>
      </c>
      <c r="T179" s="65">
        <v>20</v>
      </c>
      <c r="U179" s="65">
        <v>20</v>
      </c>
      <c r="V179" s="65">
        <v>20</v>
      </c>
      <c r="W179" s="49">
        <f t="shared" si="7"/>
        <v>240</v>
      </c>
      <c r="X179" s="46"/>
      <c r="Y179" s="50">
        <f t="shared" si="9"/>
        <v>2400</v>
      </c>
      <c r="Z179" s="13"/>
    </row>
    <row r="180" spans="1:26" s="10" customFormat="1" ht="53.25" customHeight="1" x14ac:dyDescent="0.15">
      <c r="A180" s="463"/>
      <c r="B180" s="465"/>
      <c r="C180" s="452"/>
      <c r="D180" s="125">
        <v>3</v>
      </c>
      <c r="E180" s="51" t="s">
        <v>1</v>
      </c>
      <c r="F180" s="445"/>
      <c r="G180" s="21" t="s">
        <v>531</v>
      </c>
      <c r="H180" s="67" t="s">
        <v>288</v>
      </c>
      <c r="I180" s="7" t="s">
        <v>191</v>
      </c>
      <c r="J180" s="42">
        <v>10</v>
      </c>
      <c r="K180" s="61">
        <v>20</v>
      </c>
      <c r="L180" s="61">
        <v>20</v>
      </c>
      <c r="M180" s="61">
        <v>20</v>
      </c>
      <c r="N180" s="61">
        <v>20</v>
      </c>
      <c r="O180" s="61">
        <v>20</v>
      </c>
      <c r="P180" s="61">
        <v>20</v>
      </c>
      <c r="Q180" s="61">
        <v>20</v>
      </c>
      <c r="R180" s="61">
        <v>20</v>
      </c>
      <c r="S180" s="61">
        <v>20</v>
      </c>
      <c r="T180" s="61">
        <v>20</v>
      </c>
      <c r="U180" s="61">
        <v>20</v>
      </c>
      <c r="V180" s="61">
        <v>20</v>
      </c>
      <c r="W180" s="43">
        <f t="shared" si="7"/>
        <v>240</v>
      </c>
      <c r="X180" s="47">
        <f>J180*W180</f>
        <v>2400</v>
      </c>
      <c r="Y180" s="48"/>
      <c r="Z180" s="9"/>
    </row>
    <row r="181" spans="1:26" s="10" customFormat="1" ht="53.25" customHeight="1" x14ac:dyDescent="0.15">
      <c r="A181" s="463"/>
      <c r="B181" s="465"/>
      <c r="C181" s="452">
        <v>6</v>
      </c>
      <c r="D181" s="125">
        <v>4</v>
      </c>
      <c r="E181" s="51" t="s">
        <v>0</v>
      </c>
      <c r="F181" s="445" t="s">
        <v>328</v>
      </c>
      <c r="G181" s="11" t="s">
        <v>130</v>
      </c>
      <c r="H181" s="12" t="s">
        <v>289</v>
      </c>
      <c r="I181" s="12" t="s">
        <v>158</v>
      </c>
      <c r="J181" s="45">
        <v>1</v>
      </c>
      <c r="K181" s="65">
        <v>3</v>
      </c>
      <c r="L181" s="65">
        <v>3</v>
      </c>
      <c r="M181" s="65">
        <v>3</v>
      </c>
      <c r="N181" s="65">
        <v>3</v>
      </c>
      <c r="O181" s="65">
        <v>3</v>
      </c>
      <c r="P181" s="65">
        <v>3</v>
      </c>
      <c r="Q181" s="65">
        <v>3</v>
      </c>
      <c r="R181" s="65">
        <v>3</v>
      </c>
      <c r="S181" s="65">
        <v>3</v>
      </c>
      <c r="T181" s="65">
        <v>3</v>
      </c>
      <c r="U181" s="65">
        <v>3</v>
      </c>
      <c r="V181" s="65">
        <v>3</v>
      </c>
      <c r="W181" s="49">
        <f t="shared" si="7"/>
        <v>36</v>
      </c>
      <c r="X181" s="46"/>
      <c r="Y181" s="50">
        <f t="shared" si="9"/>
        <v>36</v>
      </c>
      <c r="Z181" s="13"/>
    </row>
    <row r="182" spans="1:26" s="10" customFormat="1" ht="53.25" customHeight="1" x14ac:dyDescent="0.15">
      <c r="A182" s="463"/>
      <c r="B182" s="465"/>
      <c r="C182" s="452"/>
      <c r="D182" s="125">
        <v>5</v>
      </c>
      <c r="E182" s="51" t="s">
        <v>0</v>
      </c>
      <c r="F182" s="445"/>
      <c r="G182" s="20" t="s">
        <v>38</v>
      </c>
      <c r="H182" s="12" t="s">
        <v>289</v>
      </c>
      <c r="I182" s="12" t="s">
        <v>158</v>
      </c>
      <c r="J182" s="45">
        <v>5</v>
      </c>
      <c r="K182" s="65">
        <v>3</v>
      </c>
      <c r="L182" s="65">
        <v>3</v>
      </c>
      <c r="M182" s="65">
        <v>3</v>
      </c>
      <c r="N182" s="65">
        <v>3</v>
      </c>
      <c r="O182" s="65">
        <v>3</v>
      </c>
      <c r="P182" s="65">
        <v>3</v>
      </c>
      <c r="Q182" s="65">
        <v>3</v>
      </c>
      <c r="R182" s="65">
        <v>3</v>
      </c>
      <c r="S182" s="65">
        <v>3</v>
      </c>
      <c r="T182" s="65">
        <v>3</v>
      </c>
      <c r="U182" s="65">
        <v>3</v>
      </c>
      <c r="V182" s="65">
        <v>3</v>
      </c>
      <c r="W182" s="49">
        <f t="shared" si="7"/>
        <v>36</v>
      </c>
      <c r="X182" s="46"/>
      <c r="Y182" s="50">
        <f t="shared" si="9"/>
        <v>180</v>
      </c>
      <c r="Z182" s="13"/>
    </row>
    <row r="183" spans="1:26" s="10" customFormat="1" ht="53.25" customHeight="1" x14ac:dyDescent="0.15">
      <c r="A183" s="463"/>
      <c r="B183" s="465"/>
      <c r="C183" s="452"/>
      <c r="D183" s="125">
        <v>1</v>
      </c>
      <c r="E183" s="51" t="s">
        <v>0</v>
      </c>
      <c r="F183" s="445"/>
      <c r="G183" s="20" t="s">
        <v>45</v>
      </c>
      <c r="H183" s="12" t="s">
        <v>289</v>
      </c>
      <c r="I183" s="12" t="s">
        <v>158</v>
      </c>
      <c r="J183" s="45">
        <v>2</v>
      </c>
      <c r="K183" s="65">
        <v>3</v>
      </c>
      <c r="L183" s="65">
        <v>3</v>
      </c>
      <c r="M183" s="65">
        <v>3</v>
      </c>
      <c r="N183" s="65">
        <v>3</v>
      </c>
      <c r="O183" s="65">
        <v>3</v>
      </c>
      <c r="P183" s="65">
        <v>3</v>
      </c>
      <c r="Q183" s="65">
        <v>3</v>
      </c>
      <c r="R183" s="65">
        <v>3</v>
      </c>
      <c r="S183" s="65">
        <v>3</v>
      </c>
      <c r="T183" s="65">
        <v>3</v>
      </c>
      <c r="U183" s="65">
        <v>3</v>
      </c>
      <c r="V183" s="65">
        <v>3</v>
      </c>
      <c r="W183" s="49">
        <f t="shared" si="7"/>
        <v>36</v>
      </c>
      <c r="X183" s="46"/>
      <c r="Y183" s="50">
        <f t="shared" si="9"/>
        <v>72</v>
      </c>
      <c r="Z183" s="13"/>
    </row>
    <row r="184" spans="1:26" s="10" customFormat="1" ht="53.25" customHeight="1" x14ac:dyDescent="0.15">
      <c r="A184" s="463"/>
      <c r="B184" s="465"/>
      <c r="C184" s="452"/>
      <c r="D184" s="125">
        <v>2</v>
      </c>
      <c r="E184" s="51" t="s">
        <v>1</v>
      </c>
      <c r="F184" s="445"/>
      <c r="G184" s="20" t="s">
        <v>77</v>
      </c>
      <c r="H184" s="12" t="s">
        <v>289</v>
      </c>
      <c r="I184" s="12" t="s">
        <v>158</v>
      </c>
      <c r="J184" s="45">
        <v>1</v>
      </c>
      <c r="K184" s="65">
        <v>3</v>
      </c>
      <c r="L184" s="65">
        <v>3</v>
      </c>
      <c r="M184" s="65">
        <v>3</v>
      </c>
      <c r="N184" s="65">
        <v>3</v>
      </c>
      <c r="O184" s="65">
        <v>3</v>
      </c>
      <c r="P184" s="65">
        <v>3</v>
      </c>
      <c r="Q184" s="65">
        <v>3</v>
      </c>
      <c r="R184" s="65">
        <v>3</v>
      </c>
      <c r="S184" s="65">
        <v>3</v>
      </c>
      <c r="T184" s="65">
        <v>3</v>
      </c>
      <c r="U184" s="65">
        <v>3</v>
      </c>
      <c r="V184" s="65">
        <v>3</v>
      </c>
      <c r="W184" s="49">
        <f t="shared" si="7"/>
        <v>36</v>
      </c>
      <c r="X184" s="46"/>
      <c r="Y184" s="50">
        <f t="shared" si="9"/>
        <v>36</v>
      </c>
      <c r="Z184" s="13"/>
    </row>
    <row r="185" spans="1:26" s="10" customFormat="1" ht="53.25" customHeight="1" x14ac:dyDescent="0.15">
      <c r="A185" s="463"/>
      <c r="B185" s="465"/>
      <c r="C185" s="452"/>
      <c r="D185" s="125">
        <v>3</v>
      </c>
      <c r="E185" s="51" t="s">
        <v>1</v>
      </c>
      <c r="F185" s="445"/>
      <c r="G185" s="21" t="s">
        <v>35</v>
      </c>
      <c r="H185" s="67" t="s">
        <v>288</v>
      </c>
      <c r="I185" s="7"/>
      <c r="J185" s="42">
        <v>60</v>
      </c>
      <c r="K185" s="61">
        <v>1</v>
      </c>
      <c r="L185" s="61">
        <v>1</v>
      </c>
      <c r="M185" s="61">
        <v>1</v>
      </c>
      <c r="N185" s="61">
        <v>1</v>
      </c>
      <c r="O185" s="61">
        <v>1</v>
      </c>
      <c r="P185" s="61">
        <v>1</v>
      </c>
      <c r="Q185" s="61">
        <v>1</v>
      </c>
      <c r="R185" s="61">
        <v>1</v>
      </c>
      <c r="S185" s="61">
        <v>1</v>
      </c>
      <c r="T185" s="61">
        <v>1</v>
      </c>
      <c r="U185" s="61">
        <v>1</v>
      </c>
      <c r="V185" s="61">
        <v>1</v>
      </c>
      <c r="W185" s="43">
        <f t="shared" si="7"/>
        <v>12</v>
      </c>
      <c r="X185" s="47">
        <f>J185*W185</f>
        <v>720</v>
      </c>
      <c r="Y185" s="48"/>
      <c r="Z185" s="9"/>
    </row>
    <row r="186" spans="1:26" s="10" customFormat="1" ht="53.25" customHeight="1" x14ac:dyDescent="0.15">
      <c r="A186" s="463"/>
      <c r="B186" s="465"/>
      <c r="C186" s="452"/>
      <c r="D186" s="125">
        <v>4</v>
      </c>
      <c r="E186" s="51" t="s">
        <v>1</v>
      </c>
      <c r="F186" s="445"/>
      <c r="G186" s="21" t="s">
        <v>46</v>
      </c>
      <c r="H186" s="67" t="s">
        <v>288</v>
      </c>
      <c r="I186" s="7"/>
      <c r="J186" s="42">
        <v>180</v>
      </c>
      <c r="K186" s="61">
        <v>1</v>
      </c>
      <c r="L186" s="61">
        <v>1</v>
      </c>
      <c r="M186" s="61">
        <v>1</v>
      </c>
      <c r="N186" s="61">
        <v>1</v>
      </c>
      <c r="O186" s="61">
        <v>1</v>
      </c>
      <c r="P186" s="61">
        <v>1</v>
      </c>
      <c r="Q186" s="61">
        <v>1</v>
      </c>
      <c r="R186" s="61">
        <v>1</v>
      </c>
      <c r="S186" s="61">
        <v>1</v>
      </c>
      <c r="T186" s="61">
        <v>1</v>
      </c>
      <c r="U186" s="61">
        <v>1</v>
      </c>
      <c r="V186" s="61">
        <v>1</v>
      </c>
      <c r="W186" s="43">
        <f t="shared" si="7"/>
        <v>12</v>
      </c>
      <c r="X186" s="47">
        <f>J186*W186</f>
        <v>2160</v>
      </c>
      <c r="Y186" s="48"/>
      <c r="Z186" s="9"/>
    </row>
    <row r="187" spans="1:26" s="10" customFormat="1" ht="53.25" customHeight="1" x14ac:dyDescent="0.15">
      <c r="A187" s="463"/>
      <c r="B187" s="465"/>
      <c r="C187" s="452"/>
      <c r="D187" s="125">
        <v>5</v>
      </c>
      <c r="E187" s="51" t="s">
        <v>1</v>
      </c>
      <c r="F187" s="445"/>
      <c r="G187" s="21" t="s">
        <v>47</v>
      </c>
      <c r="H187" s="67" t="s">
        <v>288</v>
      </c>
      <c r="I187" s="7"/>
      <c r="J187" s="42">
        <v>30</v>
      </c>
      <c r="K187" s="61">
        <v>1</v>
      </c>
      <c r="L187" s="61">
        <v>1</v>
      </c>
      <c r="M187" s="61">
        <v>1</v>
      </c>
      <c r="N187" s="61">
        <v>1</v>
      </c>
      <c r="O187" s="61">
        <v>1</v>
      </c>
      <c r="P187" s="61">
        <v>1</v>
      </c>
      <c r="Q187" s="61">
        <v>1</v>
      </c>
      <c r="R187" s="61">
        <v>1</v>
      </c>
      <c r="S187" s="61">
        <v>1</v>
      </c>
      <c r="T187" s="61">
        <v>1</v>
      </c>
      <c r="U187" s="61">
        <v>1</v>
      </c>
      <c r="V187" s="61">
        <v>1</v>
      </c>
      <c r="W187" s="43">
        <f t="shared" si="7"/>
        <v>12</v>
      </c>
      <c r="X187" s="47">
        <f>J187*W187</f>
        <v>360</v>
      </c>
      <c r="Y187" s="48"/>
      <c r="Z187" s="9"/>
    </row>
    <row r="188" spans="1:26" s="10" customFormat="1" ht="53.25" customHeight="1" x14ac:dyDescent="0.15">
      <c r="A188" s="463"/>
      <c r="B188" s="465"/>
      <c r="C188" s="452">
        <v>7</v>
      </c>
      <c r="D188" s="125">
        <v>6</v>
      </c>
      <c r="E188" s="51" t="s">
        <v>0</v>
      </c>
      <c r="F188" s="445" t="s">
        <v>329</v>
      </c>
      <c r="G188" s="11" t="s">
        <v>130</v>
      </c>
      <c r="H188" s="12" t="s">
        <v>289</v>
      </c>
      <c r="I188" s="12" t="s">
        <v>158</v>
      </c>
      <c r="J188" s="45">
        <v>2</v>
      </c>
      <c r="K188" s="65">
        <v>30</v>
      </c>
      <c r="L188" s="65">
        <v>30</v>
      </c>
      <c r="M188" s="65">
        <v>30</v>
      </c>
      <c r="N188" s="65">
        <v>30</v>
      </c>
      <c r="O188" s="65">
        <v>30</v>
      </c>
      <c r="P188" s="65">
        <v>30</v>
      </c>
      <c r="Q188" s="65">
        <v>30</v>
      </c>
      <c r="R188" s="65">
        <v>30</v>
      </c>
      <c r="S188" s="65">
        <v>30</v>
      </c>
      <c r="T188" s="65">
        <v>30</v>
      </c>
      <c r="U188" s="65">
        <v>30</v>
      </c>
      <c r="V188" s="65">
        <v>30</v>
      </c>
      <c r="W188" s="49">
        <f t="shared" si="7"/>
        <v>360</v>
      </c>
      <c r="X188" s="46"/>
      <c r="Y188" s="50">
        <f t="shared" si="9"/>
        <v>720</v>
      </c>
      <c r="Z188" s="13"/>
    </row>
    <row r="189" spans="1:26" s="10" customFormat="1" ht="53.25" customHeight="1" x14ac:dyDescent="0.15">
      <c r="A189" s="463"/>
      <c r="B189" s="465"/>
      <c r="C189" s="452"/>
      <c r="D189" s="125">
        <v>7</v>
      </c>
      <c r="E189" s="51" t="s">
        <v>0</v>
      </c>
      <c r="F189" s="445"/>
      <c r="G189" s="20" t="s">
        <v>38</v>
      </c>
      <c r="H189" s="12" t="s">
        <v>289</v>
      </c>
      <c r="I189" s="12" t="s">
        <v>158</v>
      </c>
      <c r="J189" s="45">
        <v>5</v>
      </c>
      <c r="K189" s="65">
        <v>30</v>
      </c>
      <c r="L189" s="65">
        <v>30</v>
      </c>
      <c r="M189" s="65">
        <v>30</v>
      </c>
      <c r="N189" s="65">
        <v>30</v>
      </c>
      <c r="O189" s="65">
        <v>30</v>
      </c>
      <c r="P189" s="65">
        <v>30</v>
      </c>
      <c r="Q189" s="65">
        <v>30</v>
      </c>
      <c r="R189" s="65">
        <v>30</v>
      </c>
      <c r="S189" s="65">
        <v>30</v>
      </c>
      <c r="T189" s="65">
        <v>30</v>
      </c>
      <c r="U189" s="65">
        <v>30</v>
      </c>
      <c r="V189" s="65">
        <v>30</v>
      </c>
      <c r="W189" s="49">
        <f t="shared" si="7"/>
        <v>360</v>
      </c>
      <c r="X189" s="46"/>
      <c r="Y189" s="50">
        <f t="shared" si="9"/>
        <v>1800</v>
      </c>
      <c r="Z189" s="13"/>
    </row>
    <row r="190" spans="1:26" s="10" customFormat="1" ht="53.25" customHeight="1" x14ac:dyDescent="0.15">
      <c r="A190" s="463"/>
      <c r="B190" s="465"/>
      <c r="C190" s="452"/>
      <c r="D190" s="125">
        <v>1</v>
      </c>
      <c r="E190" s="51" t="s">
        <v>0</v>
      </c>
      <c r="F190" s="445"/>
      <c r="G190" s="20" t="s">
        <v>45</v>
      </c>
      <c r="H190" s="12" t="s">
        <v>289</v>
      </c>
      <c r="I190" s="12" t="s">
        <v>158</v>
      </c>
      <c r="J190" s="45">
        <v>2</v>
      </c>
      <c r="K190" s="65">
        <v>30</v>
      </c>
      <c r="L190" s="65">
        <v>30</v>
      </c>
      <c r="M190" s="65">
        <v>30</v>
      </c>
      <c r="N190" s="65">
        <v>30</v>
      </c>
      <c r="O190" s="65">
        <v>30</v>
      </c>
      <c r="P190" s="65">
        <v>30</v>
      </c>
      <c r="Q190" s="65">
        <v>30</v>
      </c>
      <c r="R190" s="65">
        <v>30</v>
      </c>
      <c r="S190" s="65">
        <v>30</v>
      </c>
      <c r="T190" s="65">
        <v>30</v>
      </c>
      <c r="U190" s="65">
        <v>30</v>
      </c>
      <c r="V190" s="65">
        <v>30</v>
      </c>
      <c r="W190" s="49">
        <f t="shared" si="7"/>
        <v>360</v>
      </c>
      <c r="X190" s="46"/>
      <c r="Y190" s="50">
        <f t="shared" si="9"/>
        <v>720</v>
      </c>
      <c r="Z190" s="13"/>
    </row>
    <row r="191" spans="1:26" s="10" customFormat="1" ht="53.25" customHeight="1" x14ac:dyDescent="0.15">
      <c r="A191" s="463"/>
      <c r="B191" s="465"/>
      <c r="C191" s="452"/>
      <c r="D191" s="125">
        <v>2</v>
      </c>
      <c r="E191" s="51" t="s">
        <v>1</v>
      </c>
      <c r="F191" s="445"/>
      <c r="G191" s="20" t="s">
        <v>77</v>
      </c>
      <c r="H191" s="12" t="s">
        <v>289</v>
      </c>
      <c r="I191" s="12" t="s">
        <v>158</v>
      </c>
      <c r="J191" s="45">
        <v>5</v>
      </c>
      <c r="K191" s="65">
        <v>45</v>
      </c>
      <c r="L191" s="65">
        <v>45</v>
      </c>
      <c r="M191" s="65">
        <v>45</v>
      </c>
      <c r="N191" s="65">
        <v>45</v>
      </c>
      <c r="O191" s="65">
        <v>45</v>
      </c>
      <c r="P191" s="65">
        <v>45</v>
      </c>
      <c r="Q191" s="65">
        <v>45</v>
      </c>
      <c r="R191" s="65">
        <v>45</v>
      </c>
      <c r="S191" s="65">
        <v>45</v>
      </c>
      <c r="T191" s="65">
        <v>45</v>
      </c>
      <c r="U191" s="65">
        <v>45</v>
      </c>
      <c r="V191" s="65">
        <v>45</v>
      </c>
      <c r="W191" s="49">
        <f t="shared" si="7"/>
        <v>540</v>
      </c>
      <c r="X191" s="46"/>
      <c r="Y191" s="50">
        <f t="shared" si="9"/>
        <v>2700</v>
      </c>
      <c r="Z191" s="13"/>
    </row>
    <row r="192" spans="1:26" s="10" customFormat="1" ht="53.25" customHeight="1" x14ac:dyDescent="0.15">
      <c r="A192" s="463"/>
      <c r="B192" s="465"/>
      <c r="C192" s="452"/>
      <c r="D192" s="125">
        <v>3</v>
      </c>
      <c r="E192" s="51" t="s">
        <v>1</v>
      </c>
      <c r="F192" s="445"/>
      <c r="G192" s="18" t="s">
        <v>125</v>
      </c>
      <c r="H192" s="67" t="s">
        <v>288</v>
      </c>
      <c r="I192" s="7"/>
      <c r="J192" s="42">
        <v>5</v>
      </c>
      <c r="K192" s="61">
        <v>45</v>
      </c>
      <c r="L192" s="61">
        <v>45</v>
      </c>
      <c r="M192" s="61">
        <v>45</v>
      </c>
      <c r="N192" s="61">
        <v>45</v>
      </c>
      <c r="O192" s="61">
        <v>45</v>
      </c>
      <c r="P192" s="61">
        <v>45</v>
      </c>
      <c r="Q192" s="61">
        <v>45</v>
      </c>
      <c r="R192" s="61">
        <v>45</v>
      </c>
      <c r="S192" s="61">
        <v>45</v>
      </c>
      <c r="T192" s="61">
        <v>45</v>
      </c>
      <c r="U192" s="61">
        <v>45</v>
      </c>
      <c r="V192" s="61">
        <v>45</v>
      </c>
      <c r="W192" s="43">
        <f t="shared" si="7"/>
        <v>540</v>
      </c>
      <c r="X192" s="47">
        <f>J192*W192</f>
        <v>2700</v>
      </c>
      <c r="Y192" s="48"/>
      <c r="Z192" s="9"/>
    </row>
    <row r="193" spans="1:26" s="10" customFormat="1" ht="53.25" customHeight="1" x14ac:dyDescent="0.15">
      <c r="A193" s="463"/>
      <c r="B193" s="465"/>
      <c r="C193" s="452">
        <v>8</v>
      </c>
      <c r="D193" s="125">
        <v>4</v>
      </c>
      <c r="E193" s="51" t="s">
        <v>0</v>
      </c>
      <c r="F193" s="445" t="s">
        <v>532</v>
      </c>
      <c r="G193" s="11" t="s">
        <v>130</v>
      </c>
      <c r="H193" s="12" t="s">
        <v>289</v>
      </c>
      <c r="I193" s="12" t="s">
        <v>158</v>
      </c>
      <c r="J193" s="45">
        <v>5</v>
      </c>
      <c r="K193" s="65">
        <v>4</v>
      </c>
      <c r="L193" s="65">
        <v>4</v>
      </c>
      <c r="M193" s="65">
        <v>4</v>
      </c>
      <c r="N193" s="65">
        <v>4</v>
      </c>
      <c r="O193" s="65">
        <v>4</v>
      </c>
      <c r="P193" s="65">
        <v>4</v>
      </c>
      <c r="Q193" s="65">
        <v>4</v>
      </c>
      <c r="R193" s="65">
        <v>4</v>
      </c>
      <c r="S193" s="65">
        <v>4</v>
      </c>
      <c r="T193" s="65">
        <v>4</v>
      </c>
      <c r="U193" s="65">
        <v>4</v>
      </c>
      <c r="V193" s="65">
        <v>4</v>
      </c>
      <c r="W193" s="49">
        <f t="shared" si="7"/>
        <v>48</v>
      </c>
      <c r="X193" s="46"/>
      <c r="Y193" s="50">
        <f t="shared" si="9"/>
        <v>240</v>
      </c>
      <c r="Z193" s="13"/>
    </row>
    <row r="194" spans="1:26" s="10" customFormat="1" ht="53.25" customHeight="1" x14ac:dyDescent="0.15">
      <c r="A194" s="463"/>
      <c r="B194" s="465"/>
      <c r="C194" s="452"/>
      <c r="D194" s="125">
        <v>5</v>
      </c>
      <c r="E194" s="51" t="s">
        <v>0</v>
      </c>
      <c r="F194" s="445"/>
      <c r="G194" s="20" t="s">
        <v>38</v>
      </c>
      <c r="H194" s="12" t="s">
        <v>289</v>
      </c>
      <c r="I194" s="12" t="s">
        <v>158</v>
      </c>
      <c r="J194" s="45">
        <v>6</v>
      </c>
      <c r="K194" s="65">
        <v>4</v>
      </c>
      <c r="L194" s="65">
        <v>4</v>
      </c>
      <c r="M194" s="65">
        <v>4</v>
      </c>
      <c r="N194" s="65">
        <v>4</v>
      </c>
      <c r="O194" s="65">
        <v>4</v>
      </c>
      <c r="P194" s="65">
        <v>4</v>
      </c>
      <c r="Q194" s="65">
        <v>4</v>
      </c>
      <c r="R194" s="65">
        <v>4</v>
      </c>
      <c r="S194" s="65">
        <v>4</v>
      </c>
      <c r="T194" s="65">
        <v>4</v>
      </c>
      <c r="U194" s="65">
        <v>4</v>
      </c>
      <c r="V194" s="65">
        <v>4</v>
      </c>
      <c r="W194" s="49">
        <f t="shared" si="7"/>
        <v>48</v>
      </c>
      <c r="X194" s="46"/>
      <c r="Y194" s="50">
        <f t="shared" si="9"/>
        <v>288</v>
      </c>
      <c r="Z194" s="13"/>
    </row>
    <row r="195" spans="1:26" s="10" customFormat="1" ht="53.25" customHeight="1" x14ac:dyDescent="0.15">
      <c r="A195" s="463"/>
      <c r="B195" s="465"/>
      <c r="C195" s="452"/>
      <c r="D195" s="125">
        <v>1</v>
      </c>
      <c r="E195" s="51" t="s">
        <v>0</v>
      </c>
      <c r="F195" s="445"/>
      <c r="G195" s="20" t="s">
        <v>45</v>
      </c>
      <c r="H195" s="12" t="s">
        <v>289</v>
      </c>
      <c r="I195" s="12" t="s">
        <v>158</v>
      </c>
      <c r="J195" s="45">
        <v>2</v>
      </c>
      <c r="K195" s="65">
        <v>4</v>
      </c>
      <c r="L195" s="65">
        <v>4</v>
      </c>
      <c r="M195" s="65">
        <v>4</v>
      </c>
      <c r="N195" s="65">
        <v>4</v>
      </c>
      <c r="O195" s="65">
        <v>4</v>
      </c>
      <c r="P195" s="65">
        <v>4</v>
      </c>
      <c r="Q195" s="65">
        <v>4</v>
      </c>
      <c r="R195" s="65">
        <v>4</v>
      </c>
      <c r="S195" s="65">
        <v>4</v>
      </c>
      <c r="T195" s="65">
        <v>4</v>
      </c>
      <c r="U195" s="65">
        <v>4</v>
      </c>
      <c r="V195" s="65">
        <v>4</v>
      </c>
      <c r="W195" s="49">
        <f t="shared" ref="W195:W300" si="11">SUM(K195:V195)</f>
        <v>48</v>
      </c>
      <c r="X195" s="46"/>
      <c r="Y195" s="50">
        <f t="shared" si="9"/>
        <v>96</v>
      </c>
      <c r="Z195" s="13"/>
    </row>
    <row r="196" spans="1:26" s="10" customFormat="1" ht="53.25" customHeight="1" x14ac:dyDescent="0.15">
      <c r="A196" s="463"/>
      <c r="B196" s="465"/>
      <c r="C196" s="452"/>
      <c r="D196" s="125">
        <v>2</v>
      </c>
      <c r="E196" s="51" t="s">
        <v>1</v>
      </c>
      <c r="F196" s="445"/>
      <c r="G196" s="20" t="s">
        <v>77</v>
      </c>
      <c r="H196" s="12" t="s">
        <v>289</v>
      </c>
      <c r="I196" s="12" t="s">
        <v>158</v>
      </c>
      <c r="J196" s="45">
        <v>5</v>
      </c>
      <c r="K196" s="65">
        <v>5</v>
      </c>
      <c r="L196" s="65">
        <v>5</v>
      </c>
      <c r="M196" s="65">
        <v>5</v>
      </c>
      <c r="N196" s="65">
        <v>5</v>
      </c>
      <c r="O196" s="65">
        <v>5</v>
      </c>
      <c r="P196" s="65">
        <v>5</v>
      </c>
      <c r="Q196" s="65">
        <v>5</v>
      </c>
      <c r="R196" s="65">
        <v>5</v>
      </c>
      <c r="S196" s="65">
        <v>5</v>
      </c>
      <c r="T196" s="65">
        <v>5</v>
      </c>
      <c r="U196" s="65">
        <v>5</v>
      </c>
      <c r="V196" s="65">
        <v>5</v>
      </c>
      <c r="W196" s="49">
        <f t="shared" si="11"/>
        <v>60</v>
      </c>
      <c r="X196" s="46"/>
      <c r="Y196" s="50">
        <f t="shared" si="9"/>
        <v>300</v>
      </c>
      <c r="Z196" s="13"/>
    </row>
    <row r="197" spans="1:26" s="10" customFormat="1" ht="53.25" customHeight="1" x14ac:dyDescent="0.15">
      <c r="A197" s="463"/>
      <c r="B197" s="465"/>
      <c r="C197" s="452"/>
      <c r="D197" s="125">
        <v>3</v>
      </c>
      <c r="E197" s="51" t="s">
        <v>1</v>
      </c>
      <c r="F197" s="445"/>
      <c r="G197" s="18" t="s">
        <v>125</v>
      </c>
      <c r="H197" s="67" t="s">
        <v>288</v>
      </c>
      <c r="I197" s="7"/>
      <c r="J197" s="42">
        <v>5</v>
      </c>
      <c r="K197" s="61">
        <v>5</v>
      </c>
      <c r="L197" s="61">
        <v>5</v>
      </c>
      <c r="M197" s="61">
        <v>5</v>
      </c>
      <c r="N197" s="61">
        <v>5</v>
      </c>
      <c r="O197" s="61">
        <v>5</v>
      </c>
      <c r="P197" s="61">
        <v>5</v>
      </c>
      <c r="Q197" s="61">
        <v>5</v>
      </c>
      <c r="R197" s="61">
        <v>5</v>
      </c>
      <c r="S197" s="61">
        <v>5</v>
      </c>
      <c r="T197" s="61">
        <v>5</v>
      </c>
      <c r="U197" s="61">
        <v>5</v>
      </c>
      <c r="V197" s="61">
        <v>5</v>
      </c>
      <c r="W197" s="43">
        <f t="shared" si="11"/>
        <v>60</v>
      </c>
      <c r="X197" s="47">
        <f>J197*W197</f>
        <v>300</v>
      </c>
      <c r="Y197" s="48"/>
      <c r="Z197" s="9"/>
    </row>
    <row r="198" spans="1:26" s="10" customFormat="1" ht="53.25" customHeight="1" x14ac:dyDescent="0.15">
      <c r="A198" s="463"/>
      <c r="B198" s="465"/>
      <c r="C198" s="452">
        <v>9</v>
      </c>
      <c r="D198" s="125">
        <v>4</v>
      </c>
      <c r="E198" s="51" t="s">
        <v>208</v>
      </c>
      <c r="F198" s="445" t="s">
        <v>49</v>
      </c>
      <c r="G198" s="21" t="s">
        <v>81</v>
      </c>
      <c r="H198" s="67" t="s">
        <v>288</v>
      </c>
      <c r="I198" s="7"/>
      <c r="J198" s="42">
        <v>5</v>
      </c>
      <c r="K198" s="61">
        <v>80</v>
      </c>
      <c r="L198" s="61">
        <v>80</v>
      </c>
      <c r="M198" s="61">
        <v>80</v>
      </c>
      <c r="N198" s="61">
        <v>80</v>
      </c>
      <c r="O198" s="61">
        <v>80</v>
      </c>
      <c r="P198" s="61">
        <v>80</v>
      </c>
      <c r="Q198" s="61">
        <v>80</v>
      </c>
      <c r="R198" s="61">
        <v>80</v>
      </c>
      <c r="S198" s="61">
        <v>80</v>
      </c>
      <c r="T198" s="61">
        <v>80</v>
      </c>
      <c r="U198" s="61">
        <v>80</v>
      </c>
      <c r="V198" s="61">
        <v>80</v>
      </c>
      <c r="W198" s="43">
        <f t="shared" si="11"/>
        <v>960</v>
      </c>
      <c r="X198" s="47">
        <f>J198*W198</f>
        <v>4800</v>
      </c>
      <c r="Y198" s="48"/>
      <c r="Z198" s="9"/>
    </row>
    <row r="199" spans="1:26" s="10" customFormat="1" ht="53.25" customHeight="1" x14ac:dyDescent="0.15">
      <c r="A199" s="463"/>
      <c r="B199" s="465"/>
      <c r="C199" s="452"/>
      <c r="D199" s="125">
        <v>5</v>
      </c>
      <c r="E199" s="51" t="s">
        <v>1</v>
      </c>
      <c r="F199" s="445"/>
      <c r="G199" s="20" t="s">
        <v>187</v>
      </c>
      <c r="H199" s="12" t="s">
        <v>289</v>
      </c>
      <c r="I199" s="12" t="s">
        <v>188</v>
      </c>
      <c r="J199" s="45">
        <v>3</v>
      </c>
      <c r="K199" s="65">
        <v>600</v>
      </c>
      <c r="L199" s="65">
        <v>600</v>
      </c>
      <c r="M199" s="65">
        <v>600</v>
      </c>
      <c r="N199" s="65">
        <v>600</v>
      </c>
      <c r="O199" s="65">
        <v>600</v>
      </c>
      <c r="P199" s="65">
        <v>600</v>
      </c>
      <c r="Q199" s="65">
        <v>600</v>
      </c>
      <c r="R199" s="65">
        <v>600</v>
      </c>
      <c r="S199" s="65">
        <v>600</v>
      </c>
      <c r="T199" s="65">
        <v>600</v>
      </c>
      <c r="U199" s="65">
        <v>600</v>
      </c>
      <c r="V199" s="65">
        <v>600</v>
      </c>
      <c r="W199" s="49">
        <f t="shared" si="11"/>
        <v>7200</v>
      </c>
      <c r="X199" s="46"/>
      <c r="Y199" s="50">
        <f t="shared" si="9"/>
        <v>21600</v>
      </c>
      <c r="Z199" s="13"/>
    </row>
    <row r="200" spans="1:26" s="10" customFormat="1" ht="53.25" customHeight="1" x14ac:dyDescent="0.15">
      <c r="A200" s="463"/>
      <c r="B200" s="465"/>
      <c r="C200" s="452"/>
      <c r="D200" s="125">
        <v>1</v>
      </c>
      <c r="E200" s="51" t="s">
        <v>1</v>
      </c>
      <c r="F200" s="445"/>
      <c r="G200" s="6" t="s">
        <v>186</v>
      </c>
      <c r="H200" s="67" t="s">
        <v>288</v>
      </c>
      <c r="I200" s="7"/>
      <c r="J200" s="42">
        <v>4</v>
      </c>
      <c r="K200" s="61">
        <v>600</v>
      </c>
      <c r="L200" s="61">
        <v>600</v>
      </c>
      <c r="M200" s="61">
        <v>600</v>
      </c>
      <c r="N200" s="61">
        <v>600</v>
      </c>
      <c r="O200" s="61">
        <v>600</v>
      </c>
      <c r="P200" s="61">
        <v>600</v>
      </c>
      <c r="Q200" s="61">
        <v>600</v>
      </c>
      <c r="R200" s="61">
        <v>600</v>
      </c>
      <c r="S200" s="61">
        <v>600</v>
      </c>
      <c r="T200" s="61">
        <v>600</v>
      </c>
      <c r="U200" s="61">
        <v>600</v>
      </c>
      <c r="V200" s="61">
        <v>600</v>
      </c>
      <c r="W200" s="43">
        <f t="shared" si="11"/>
        <v>7200</v>
      </c>
      <c r="X200" s="47">
        <f>J200*W200</f>
        <v>28800</v>
      </c>
      <c r="Y200" s="48"/>
      <c r="Z200" s="9"/>
    </row>
    <row r="201" spans="1:26" s="10" customFormat="1" ht="53.25" customHeight="1" x14ac:dyDescent="0.15">
      <c r="A201" s="463"/>
      <c r="B201" s="465"/>
      <c r="C201" s="452"/>
      <c r="D201" s="125">
        <v>2</v>
      </c>
      <c r="E201" s="51" t="s">
        <v>208</v>
      </c>
      <c r="F201" s="445"/>
      <c r="G201" s="11" t="s">
        <v>47</v>
      </c>
      <c r="H201" s="12" t="s">
        <v>289</v>
      </c>
      <c r="I201" s="12" t="s">
        <v>215</v>
      </c>
      <c r="J201" s="45">
        <v>2</v>
      </c>
      <c r="K201" s="65">
        <v>160</v>
      </c>
      <c r="L201" s="65">
        <v>160</v>
      </c>
      <c r="M201" s="65">
        <v>160</v>
      </c>
      <c r="N201" s="65">
        <v>160</v>
      </c>
      <c r="O201" s="65">
        <v>160</v>
      </c>
      <c r="P201" s="65">
        <v>160</v>
      </c>
      <c r="Q201" s="65">
        <v>160</v>
      </c>
      <c r="R201" s="65">
        <v>160</v>
      </c>
      <c r="S201" s="65">
        <v>160</v>
      </c>
      <c r="T201" s="65">
        <v>160</v>
      </c>
      <c r="U201" s="65">
        <v>160</v>
      </c>
      <c r="V201" s="65">
        <v>160</v>
      </c>
      <c r="W201" s="49">
        <f t="shared" si="11"/>
        <v>1920</v>
      </c>
      <c r="X201" s="46"/>
      <c r="Y201" s="50">
        <f t="shared" si="9"/>
        <v>3840</v>
      </c>
      <c r="Z201" s="13"/>
    </row>
    <row r="202" spans="1:26" s="10" customFormat="1" ht="53.25" customHeight="1" x14ac:dyDescent="0.15">
      <c r="A202" s="463"/>
      <c r="B202" s="465"/>
      <c r="C202" s="453">
        <v>10</v>
      </c>
      <c r="D202" s="125">
        <v>3</v>
      </c>
      <c r="E202" s="51" t="s">
        <v>208</v>
      </c>
      <c r="F202" s="449" t="s">
        <v>238</v>
      </c>
      <c r="G202" s="2" t="s">
        <v>51</v>
      </c>
      <c r="H202" s="12" t="s">
        <v>289</v>
      </c>
      <c r="I202" s="22" t="s">
        <v>216</v>
      </c>
      <c r="J202" s="45">
        <v>2</v>
      </c>
      <c r="K202" s="65">
        <v>600</v>
      </c>
      <c r="L202" s="65">
        <v>600</v>
      </c>
      <c r="M202" s="65">
        <v>600</v>
      </c>
      <c r="N202" s="65">
        <v>600</v>
      </c>
      <c r="O202" s="65">
        <v>600</v>
      </c>
      <c r="P202" s="65">
        <v>600</v>
      </c>
      <c r="Q202" s="65">
        <v>600</v>
      </c>
      <c r="R202" s="65">
        <v>600</v>
      </c>
      <c r="S202" s="65">
        <v>600</v>
      </c>
      <c r="T202" s="65">
        <v>600</v>
      </c>
      <c r="U202" s="65">
        <v>600</v>
      </c>
      <c r="V202" s="65">
        <v>600</v>
      </c>
      <c r="W202" s="49">
        <f t="shared" si="11"/>
        <v>7200</v>
      </c>
      <c r="X202" s="46"/>
      <c r="Y202" s="50">
        <f t="shared" si="9"/>
        <v>14400</v>
      </c>
      <c r="Z202" s="13"/>
    </row>
    <row r="203" spans="1:26" s="10" customFormat="1" ht="53.25" customHeight="1" x14ac:dyDescent="0.15">
      <c r="A203" s="463"/>
      <c r="B203" s="465"/>
      <c r="C203" s="454"/>
      <c r="D203" s="125">
        <v>4</v>
      </c>
      <c r="E203" s="51" t="s">
        <v>1</v>
      </c>
      <c r="F203" s="450"/>
      <c r="G203" s="2" t="s">
        <v>50</v>
      </c>
      <c r="H203" s="12" t="s">
        <v>289</v>
      </c>
      <c r="I203" s="22" t="s">
        <v>242</v>
      </c>
      <c r="J203" s="45">
        <v>1080</v>
      </c>
      <c r="K203" s="65">
        <v>1</v>
      </c>
      <c r="L203" s="65">
        <v>1</v>
      </c>
      <c r="M203" s="65">
        <v>1</v>
      </c>
      <c r="N203" s="65">
        <v>1</v>
      </c>
      <c r="O203" s="65">
        <v>1</v>
      </c>
      <c r="P203" s="65">
        <v>1</v>
      </c>
      <c r="Q203" s="65">
        <v>1</v>
      </c>
      <c r="R203" s="65">
        <v>1</v>
      </c>
      <c r="S203" s="65">
        <v>1</v>
      </c>
      <c r="T203" s="65">
        <v>1</v>
      </c>
      <c r="U203" s="65">
        <v>1</v>
      </c>
      <c r="V203" s="65">
        <v>1</v>
      </c>
      <c r="W203" s="49">
        <f t="shared" si="11"/>
        <v>12</v>
      </c>
      <c r="X203" s="46"/>
      <c r="Y203" s="50">
        <f t="shared" si="9"/>
        <v>12960</v>
      </c>
      <c r="Z203" s="13"/>
    </row>
    <row r="204" spans="1:26" s="10" customFormat="1" ht="53.25" customHeight="1" x14ac:dyDescent="0.15">
      <c r="A204" s="463"/>
      <c r="B204" s="465"/>
      <c r="C204" s="454"/>
      <c r="D204" s="125">
        <v>1</v>
      </c>
      <c r="E204" s="51" t="s">
        <v>1</v>
      </c>
      <c r="F204" s="450"/>
      <c r="G204" s="2" t="s">
        <v>144</v>
      </c>
      <c r="H204" s="12" t="s">
        <v>289</v>
      </c>
      <c r="I204" s="22" t="s">
        <v>268</v>
      </c>
      <c r="J204" s="45">
        <v>10</v>
      </c>
      <c r="K204" s="65">
        <v>5</v>
      </c>
      <c r="L204" s="65">
        <v>5</v>
      </c>
      <c r="M204" s="65">
        <v>5</v>
      </c>
      <c r="N204" s="65">
        <v>5</v>
      </c>
      <c r="O204" s="65">
        <v>5</v>
      </c>
      <c r="P204" s="65">
        <v>5</v>
      </c>
      <c r="Q204" s="65">
        <v>5</v>
      </c>
      <c r="R204" s="65">
        <v>5</v>
      </c>
      <c r="S204" s="65">
        <v>5</v>
      </c>
      <c r="T204" s="65">
        <v>5</v>
      </c>
      <c r="U204" s="65">
        <v>5</v>
      </c>
      <c r="V204" s="65">
        <v>5</v>
      </c>
      <c r="W204" s="49">
        <f t="shared" si="11"/>
        <v>60</v>
      </c>
      <c r="X204" s="46"/>
      <c r="Y204" s="50">
        <f t="shared" si="9"/>
        <v>600</v>
      </c>
      <c r="Z204" s="13"/>
    </row>
    <row r="205" spans="1:26" s="10" customFormat="1" ht="53.25" customHeight="1" x14ac:dyDescent="0.15">
      <c r="A205" s="463"/>
      <c r="B205" s="465"/>
      <c r="C205" s="454"/>
      <c r="D205" s="125">
        <v>2</v>
      </c>
      <c r="E205" s="51" t="s">
        <v>1</v>
      </c>
      <c r="F205" s="450"/>
      <c r="G205" s="52" t="s">
        <v>330</v>
      </c>
      <c r="H205" s="12" t="s">
        <v>289</v>
      </c>
      <c r="I205" s="22" t="s">
        <v>269</v>
      </c>
      <c r="J205" s="45">
        <v>1080</v>
      </c>
      <c r="K205" s="65">
        <v>1</v>
      </c>
      <c r="L205" s="65">
        <v>1</v>
      </c>
      <c r="M205" s="65">
        <v>1</v>
      </c>
      <c r="N205" s="65">
        <v>1</v>
      </c>
      <c r="O205" s="65">
        <v>1</v>
      </c>
      <c r="P205" s="65">
        <v>1</v>
      </c>
      <c r="Q205" s="65">
        <v>1</v>
      </c>
      <c r="R205" s="65">
        <v>1</v>
      </c>
      <c r="S205" s="65">
        <v>1</v>
      </c>
      <c r="T205" s="65">
        <v>1</v>
      </c>
      <c r="U205" s="65">
        <v>1</v>
      </c>
      <c r="V205" s="65">
        <v>1</v>
      </c>
      <c r="W205" s="49">
        <f t="shared" si="11"/>
        <v>12</v>
      </c>
      <c r="X205" s="46"/>
      <c r="Y205" s="50">
        <f t="shared" si="9"/>
        <v>12960</v>
      </c>
      <c r="Z205" s="13"/>
    </row>
    <row r="206" spans="1:26" s="10" customFormat="1" ht="53.25" customHeight="1" x14ac:dyDescent="0.15">
      <c r="A206" s="463"/>
      <c r="B206" s="465"/>
      <c r="C206" s="454"/>
      <c r="D206" s="125">
        <v>3</v>
      </c>
      <c r="E206" s="51" t="s">
        <v>1</v>
      </c>
      <c r="F206" s="450"/>
      <c r="G206" s="6" t="s">
        <v>299</v>
      </c>
      <c r="H206" s="67" t="s">
        <v>288</v>
      </c>
      <c r="I206" s="7"/>
      <c r="J206" s="42">
        <v>10</v>
      </c>
      <c r="K206" s="61">
        <v>1</v>
      </c>
      <c r="L206" s="61">
        <v>1</v>
      </c>
      <c r="M206" s="61">
        <v>1</v>
      </c>
      <c r="N206" s="61">
        <v>1</v>
      </c>
      <c r="O206" s="61">
        <v>1</v>
      </c>
      <c r="P206" s="61">
        <v>1</v>
      </c>
      <c r="Q206" s="61">
        <v>1</v>
      </c>
      <c r="R206" s="61">
        <v>1</v>
      </c>
      <c r="S206" s="61">
        <v>1</v>
      </c>
      <c r="T206" s="61">
        <v>1</v>
      </c>
      <c r="U206" s="61">
        <v>1</v>
      </c>
      <c r="V206" s="61">
        <v>1</v>
      </c>
      <c r="W206" s="43">
        <f>SUM(K206:V206)</f>
        <v>12</v>
      </c>
      <c r="X206" s="47">
        <f>J206*W206</f>
        <v>120</v>
      </c>
      <c r="Y206" s="48"/>
      <c r="Z206" s="9"/>
    </row>
    <row r="207" spans="1:26" s="10" customFormat="1" ht="53.25" customHeight="1" x14ac:dyDescent="0.15">
      <c r="A207" s="463"/>
      <c r="B207" s="465"/>
      <c r="C207" s="454"/>
      <c r="D207" s="125">
        <v>4</v>
      </c>
      <c r="E207" s="51" t="s">
        <v>1</v>
      </c>
      <c r="F207" s="450"/>
      <c r="G207" s="2" t="s">
        <v>52</v>
      </c>
      <c r="H207" s="12" t="s">
        <v>289</v>
      </c>
      <c r="I207" s="22" t="s">
        <v>243</v>
      </c>
      <c r="J207" s="45">
        <v>60</v>
      </c>
      <c r="K207" s="65">
        <v>1</v>
      </c>
      <c r="L207" s="65">
        <v>1</v>
      </c>
      <c r="M207" s="65">
        <v>1</v>
      </c>
      <c r="N207" s="65">
        <v>1</v>
      </c>
      <c r="O207" s="65">
        <v>1</v>
      </c>
      <c r="P207" s="65">
        <v>1</v>
      </c>
      <c r="Q207" s="65">
        <v>1</v>
      </c>
      <c r="R207" s="65">
        <v>1</v>
      </c>
      <c r="S207" s="65">
        <v>1</v>
      </c>
      <c r="T207" s="65">
        <v>1</v>
      </c>
      <c r="U207" s="65">
        <v>1</v>
      </c>
      <c r="V207" s="65">
        <v>1</v>
      </c>
      <c r="W207" s="49">
        <f t="shared" si="11"/>
        <v>12</v>
      </c>
      <c r="X207" s="46"/>
      <c r="Y207" s="50">
        <f t="shared" si="9"/>
        <v>720</v>
      </c>
      <c r="Z207" s="13"/>
    </row>
    <row r="208" spans="1:26" s="10" customFormat="1" ht="53.25" customHeight="1" x14ac:dyDescent="0.15">
      <c r="A208" s="463"/>
      <c r="B208" s="465"/>
      <c r="C208" s="455"/>
      <c r="D208" s="125">
        <v>5</v>
      </c>
      <c r="E208" s="51" t="s">
        <v>1</v>
      </c>
      <c r="F208" s="451"/>
      <c r="G208" s="2" t="s">
        <v>270</v>
      </c>
      <c r="H208" s="12" t="s">
        <v>289</v>
      </c>
      <c r="I208" s="12" t="s">
        <v>196</v>
      </c>
      <c r="J208" s="45">
        <v>30</v>
      </c>
      <c r="K208" s="65">
        <v>1</v>
      </c>
      <c r="L208" s="65">
        <v>1</v>
      </c>
      <c r="M208" s="65">
        <v>1</v>
      </c>
      <c r="N208" s="65">
        <v>1</v>
      </c>
      <c r="O208" s="65">
        <v>1</v>
      </c>
      <c r="P208" s="65">
        <v>1</v>
      </c>
      <c r="Q208" s="65">
        <v>1</v>
      </c>
      <c r="R208" s="65">
        <v>1</v>
      </c>
      <c r="S208" s="65">
        <v>1</v>
      </c>
      <c r="T208" s="65">
        <v>1</v>
      </c>
      <c r="U208" s="65">
        <v>1</v>
      </c>
      <c r="V208" s="65">
        <v>1</v>
      </c>
      <c r="W208" s="49">
        <f t="shared" si="11"/>
        <v>12</v>
      </c>
      <c r="X208" s="46"/>
      <c r="Y208" s="50">
        <f t="shared" si="9"/>
        <v>360</v>
      </c>
      <c r="Z208" s="13"/>
    </row>
    <row r="209" spans="1:26" s="10" customFormat="1" ht="53.25" customHeight="1" x14ac:dyDescent="0.15">
      <c r="A209" s="463"/>
      <c r="B209" s="465"/>
      <c r="C209" s="452">
        <v>11</v>
      </c>
      <c r="D209" s="125">
        <v>6</v>
      </c>
      <c r="E209" s="51" t="s">
        <v>1</v>
      </c>
      <c r="F209" s="445" t="s">
        <v>533</v>
      </c>
      <c r="G209" s="53" t="s">
        <v>239</v>
      </c>
      <c r="H209" s="12" t="s">
        <v>289</v>
      </c>
      <c r="I209" s="12" t="s">
        <v>244</v>
      </c>
      <c r="J209" s="45">
        <v>30</v>
      </c>
      <c r="K209" s="65">
        <v>10</v>
      </c>
      <c r="L209" s="65">
        <v>10</v>
      </c>
      <c r="M209" s="65">
        <v>10</v>
      </c>
      <c r="N209" s="65">
        <v>10</v>
      </c>
      <c r="O209" s="65">
        <v>10</v>
      </c>
      <c r="P209" s="65">
        <v>10</v>
      </c>
      <c r="Q209" s="65">
        <v>10</v>
      </c>
      <c r="R209" s="65">
        <v>10</v>
      </c>
      <c r="S209" s="65">
        <v>10</v>
      </c>
      <c r="T209" s="65">
        <v>10</v>
      </c>
      <c r="U209" s="65">
        <v>10</v>
      </c>
      <c r="V209" s="65">
        <v>10</v>
      </c>
      <c r="W209" s="49">
        <f>SUM(K209:V209)</f>
        <v>120</v>
      </c>
      <c r="X209" s="46"/>
      <c r="Y209" s="50">
        <f>J209*W209</f>
        <v>3600</v>
      </c>
      <c r="Z209" s="13"/>
    </row>
    <row r="210" spans="1:26" s="10" customFormat="1" ht="53.25" customHeight="1" x14ac:dyDescent="0.15">
      <c r="A210" s="463"/>
      <c r="B210" s="465"/>
      <c r="C210" s="452"/>
      <c r="D210" s="125">
        <v>7</v>
      </c>
      <c r="E210" s="51" t="s">
        <v>1</v>
      </c>
      <c r="F210" s="445"/>
      <c r="G210" s="6" t="s">
        <v>227</v>
      </c>
      <c r="H210" s="67" t="s">
        <v>288</v>
      </c>
      <c r="I210" s="7"/>
      <c r="J210" s="42">
        <v>60</v>
      </c>
      <c r="K210" s="61">
        <v>1</v>
      </c>
      <c r="L210" s="61">
        <v>1</v>
      </c>
      <c r="M210" s="61">
        <v>1</v>
      </c>
      <c r="N210" s="61">
        <v>1</v>
      </c>
      <c r="O210" s="61">
        <v>1</v>
      </c>
      <c r="P210" s="61">
        <v>1</v>
      </c>
      <c r="Q210" s="61">
        <v>1</v>
      </c>
      <c r="R210" s="61">
        <v>1</v>
      </c>
      <c r="S210" s="61">
        <v>1</v>
      </c>
      <c r="T210" s="61">
        <v>1</v>
      </c>
      <c r="U210" s="61">
        <v>1</v>
      </c>
      <c r="V210" s="61">
        <v>1</v>
      </c>
      <c r="W210" s="43">
        <f t="shared" si="11"/>
        <v>12</v>
      </c>
      <c r="X210" s="47">
        <f>J210*W210</f>
        <v>720</v>
      </c>
      <c r="Y210" s="48"/>
      <c r="Z210" s="9"/>
    </row>
    <row r="211" spans="1:26" s="10" customFormat="1" ht="53.25" customHeight="1" x14ac:dyDescent="0.15">
      <c r="A211" s="463"/>
      <c r="B211" s="465"/>
      <c r="C211" s="452"/>
      <c r="D211" s="125">
        <v>1</v>
      </c>
      <c r="E211" s="51" t="s">
        <v>1</v>
      </c>
      <c r="F211" s="445"/>
      <c r="G211" s="6" t="s">
        <v>54</v>
      </c>
      <c r="H211" s="67" t="s">
        <v>288</v>
      </c>
      <c r="I211" s="7"/>
      <c r="J211" s="42">
        <v>120</v>
      </c>
      <c r="K211" s="61">
        <v>3</v>
      </c>
      <c r="L211" s="61">
        <v>3</v>
      </c>
      <c r="M211" s="61">
        <v>3</v>
      </c>
      <c r="N211" s="61">
        <v>3</v>
      </c>
      <c r="O211" s="61">
        <v>3</v>
      </c>
      <c r="P211" s="61">
        <v>3</v>
      </c>
      <c r="Q211" s="61">
        <v>3</v>
      </c>
      <c r="R211" s="61">
        <v>3</v>
      </c>
      <c r="S211" s="61">
        <v>3</v>
      </c>
      <c r="T211" s="61">
        <v>3</v>
      </c>
      <c r="U211" s="61">
        <v>3</v>
      </c>
      <c r="V211" s="61">
        <v>3</v>
      </c>
      <c r="W211" s="43">
        <f t="shared" si="11"/>
        <v>36</v>
      </c>
      <c r="X211" s="47">
        <f>J211*W211</f>
        <v>4320</v>
      </c>
      <c r="Y211" s="48"/>
      <c r="Z211" s="9"/>
    </row>
    <row r="212" spans="1:26" s="10" customFormat="1" ht="53.25" customHeight="1" x14ac:dyDescent="0.15">
      <c r="A212" s="463"/>
      <c r="B212" s="465"/>
      <c r="C212" s="452"/>
      <c r="D212" s="125">
        <v>2</v>
      </c>
      <c r="E212" s="51" t="s">
        <v>1</v>
      </c>
      <c r="F212" s="445"/>
      <c r="G212" s="6" t="s">
        <v>314</v>
      </c>
      <c r="H212" s="67" t="s">
        <v>288</v>
      </c>
      <c r="I212" s="7"/>
      <c r="J212" s="42">
        <v>30</v>
      </c>
      <c r="K212" s="61">
        <v>8</v>
      </c>
      <c r="L212" s="61">
        <v>8</v>
      </c>
      <c r="M212" s="61">
        <v>8</v>
      </c>
      <c r="N212" s="61">
        <v>8</v>
      </c>
      <c r="O212" s="61">
        <v>8</v>
      </c>
      <c r="P212" s="61">
        <v>8</v>
      </c>
      <c r="Q212" s="61">
        <v>8</v>
      </c>
      <c r="R212" s="61">
        <v>8</v>
      </c>
      <c r="S212" s="61">
        <v>8</v>
      </c>
      <c r="T212" s="61">
        <v>8</v>
      </c>
      <c r="U212" s="61">
        <v>8</v>
      </c>
      <c r="V212" s="61">
        <v>8</v>
      </c>
      <c r="W212" s="43">
        <f t="shared" si="11"/>
        <v>96</v>
      </c>
      <c r="X212" s="47">
        <f>J212*W212</f>
        <v>2880</v>
      </c>
      <c r="Y212" s="48"/>
      <c r="Z212" s="9"/>
    </row>
    <row r="213" spans="1:26" s="10" customFormat="1" ht="53.25" customHeight="1" x14ac:dyDescent="0.15">
      <c r="A213" s="463"/>
      <c r="B213" s="465"/>
      <c r="C213" s="452"/>
      <c r="D213" s="125">
        <v>3</v>
      </c>
      <c r="E213" s="51" t="s">
        <v>0</v>
      </c>
      <c r="F213" s="445"/>
      <c r="G213" s="22" t="s">
        <v>534</v>
      </c>
      <c r="H213" s="12" t="s">
        <v>289</v>
      </c>
      <c r="I213" s="12" t="s">
        <v>158</v>
      </c>
      <c r="J213" s="45">
        <v>15</v>
      </c>
      <c r="K213" s="65">
        <v>2</v>
      </c>
      <c r="L213" s="65">
        <v>2</v>
      </c>
      <c r="M213" s="65">
        <v>2</v>
      </c>
      <c r="N213" s="65">
        <v>2</v>
      </c>
      <c r="O213" s="65">
        <v>2</v>
      </c>
      <c r="P213" s="65">
        <v>2</v>
      </c>
      <c r="Q213" s="65">
        <v>2</v>
      </c>
      <c r="R213" s="65">
        <v>2</v>
      </c>
      <c r="S213" s="65">
        <v>2</v>
      </c>
      <c r="T213" s="65">
        <v>2</v>
      </c>
      <c r="U213" s="65">
        <v>2</v>
      </c>
      <c r="V213" s="65">
        <v>2</v>
      </c>
      <c r="W213" s="49">
        <f t="shared" si="11"/>
        <v>24</v>
      </c>
      <c r="X213" s="46"/>
      <c r="Y213" s="50">
        <f>J213*W213</f>
        <v>360</v>
      </c>
      <c r="Z213" s="13"/>
    </row>
    <row r="214" spans="1:26" s="10" customFormat="1" ht="53.25" customHeight="1" x14ac:dyDescent="0.15">
      <c r="A214" s="463"/>
      <c r="B214" s="465"/>
      <c r="C214" s="452"/>
      <c r="D214" s="125">
        <v>4</v>
      </c>
      <c r="E214" s="51" t="s">
        <v>0</v>
      </c>
      <c r="F214" s="445"/>
      <c r="G214" s="6" t="s">
        <v>535</v>
      </c>
      <c r="H214" s="67" t="s">
        <v>288</v>
      </c>
      <c r="I214" s="7" t="s">
        <v>158</v>
      </c>
      <c r="J214" s="42">
        <v>10</v>
      </c>
      <c r="K214" s="61">
        <v>1</v>
      </c>
      <c r="L214" s="61">
        <v>1</v>
      </c>
      <c r="M214" s="61">
        <v>1</v>
      </c>
      <c r="N214" s="61">
        <v>1</v>
      </c>
      <c r="O214" s="61">
        <v>1</v>
      </c>
      <c r="P214" s="61">
        <v>1</v>
      </c>
      <c r="Q214" s="61">
        <v>1</v>
      </c>
      <c r="R214" s="61">
        <v>1</v>
      </c>
      <c r="S214" s="61">
        <v>1</v>
      </c>
      <c r="T214" s="61">
        <v>1</v>
      </c>
      <c r="U214" s="61">
        <v>1</v>
      </c>
      <c r="V214" s="61">
        <v>1</v>
      </c>
      <c r="W214" s="43">
        <f>SUM(K214:V214)</f>
        <v>12</v>
      </c>
      <c r="X214" s="47">
        <f>J214*W214</f>
        <v>120</v>
      </c>
      <c r="Y214" s="48"/>
      <c r="Z214" s="9"/>
    </row>
    <row r="215" spans="1:26" s="10" customFormat="1" ht="53.25" customHeight="1" x14ac:dyDescent="0.15">
      <c r="A215" s="463"/>
      <c r="B215" s="465"/>
      <c r="C215" s="452"/>
      <c r="D215" s="125">
        <v>5</v>
      </c>
      <c r="E215" s="51" t="s">
        <v>1</v>
      </c>
      <c r="F215" s="445"/>
      <c r="G215" s="6" t="s">
        <v>55</v>
      </c>
      <c r="H215" s="67" t="s">
        <v>288</v>
      </c>
      <c r="I215" s="7"/>
      <c r="J215" s="42">
        <v>10</v>
      </c>
      <c r="K215" s="61">
        <v>20</v>
      </c>
      <c r="L215" s="61">
        <v>20</v>
      </c>
      <c r="M215" s="61">
        <v>20</v>
      </c>
      <c r="N215" s="61">
        <v>20</v>
      </c>
      <c r="O215" s="61">
        <v>20</v>
      </c>
      <c r="P215" s="61">
        <v>20</v>
      </c>
      <c r="Q215" s="61">
        <v>20</v>
      </c>
      <c r="R215" s="61">
        <v>20</v>
      </c>
      <c r="S215" s="61">
        <v>20</v>
      </c>
      <c r="T215" s="61">
        <v>20</v>
      </c>
      <c r="U215" s="61">
        <v>20</v>
      </c>
      <c r="V215" s="61">
        <v>20</v>
      </c>
      <c r="W215" s="43">
        <f t="shared" si="11"/>
        <v>240</v>
      </c>
      <c r="X215" s="47">
        <f>J215*W215</f>
        <v>2400</v>
      </c>
      <c r="Y215" s="48"/>
      <c r="Z215" s="9"/>
    </row>
    <row r="216" spans="1:26" s="10" customFormat="1" ht="53.25" customHeight="1" x14ac:dyDescent="0.15">
      <c r="A216" s="463"/>
      <c r="B216" s="465"/>
      <c r="C216" s="453">
        <v>12</v>
      </c>
      <c r="D216" s="125">
        <v>6</v>
      </c>
      <c r="E216" s="51" t="s">
        <v>1</v>
      </c>
      <c r="F216" s="449" t="s">
        <v>228</v>
      </c>
      <c r="G216" s="11" t="s">
        <v>229</v>
      </c>
      <c r="H216" s="12" t="s">
        <v>289</v>
      </c>
      <c r="I216" s="23" t="s">
        <v>271</v>
      </c>
      <c r="J216" s="45">
        <v>240</v>
      </c>
      <c r="K216" s="65">
        <v>1</v>
      </c>
      <c r="L216" s="65">
        <v>1</v>
      </c>
      <c r="M216" s="65">
        <v>1</v>
      </c>
      <c r="N216" s="65">
        <v>1</v>
      </c>
      <c r="O216" s="65">
        <v>1</v>
      </c>
      <c r="P216" s="65">
        <v>1</v>
      </c>
      <c r="Q216" s="65">
        <v>1</v>
      </c>
      <c r="R216" s="65">
        <v>1</v>
      </c>
      <c r="S216" s="65">
        <v>1</v>
      </c>
      <c r="T216" s="65">
        <v>1</v>
      </c>
      <c r="U216" s="65">
        <v>1</v>
      </c>
      <c r="V216" s="65">
        <v>1</v>
      </c>
      <c r="W216" s="49">
        <f t="shared" si="11"/>
        <v>12</v>
      </c>
      <c r="X216" s="46"/>
      <c r="Y216" s="50">
        <f t="shared" ref="Y216:Y279" si="12">J216*W216</f>
        <v>2880</v>
      </c>
      <c r="Z216" s="13"/>
    </row>
    <row r="217" spans="1:26" s="14" customFormat="1" ht="53.25" customHeight="1" x14ac:dyDescent="0.15">
      <c r="A217" s="463"/>
      <c r="B217" s="465"/>
      <c r="C217" s="454"/>
      <c r="D217" s="125">
        <v>7</v>
      </c>
      <c r="E217" s="125" t="s">
        <v>1</v>
      </c>
      <c r="F217" s="450"/>
      <c r="G217" s="6" t="s">
        <v>230</v>
      </c>
      <c r="H217" s="67" t="s">
        <v>288</v>
      </c>
      <c r="I217" s="7"/>
      <c r="J217" s="42">
        <v>120</v>
      </c>
      <c r="K217" s="61">
        <v>1</v>
      </c>
      <c r="L217" s="61">
        <v>1</v>
      </c>
      <c r="M217" s="61">
        <v>1</v>
      </c>
      <c r="N217" s="61">
        <v>1</v>
      </c>
      <c r="O217" s="61">
        <v>1</v>
      </c>
      <c r="P217" s="61">
        <v>1</v>
      </c>
      <c r="Q217" s="61">
        <v>1</v>
      </c>
      <c r="R217" s="61">
        <v>1</v>
      </c>
      <c r="S217" s="61">
        <v>1</v>
      </c>
      <c r="T217" s="61">
        <v>1</v>
      </c>
      <c r="U217" s="61">
        <v>1</v>
      </c>
      <c r="V217" s="61">
        <v>1</v>
      </c>
      <c r="W217" s="43">
        <f t="shared" si="11"/>
        <v>12</v>
      </c>
      <c r="X217" s="47">
        <f>J217*W217</f>
        <v>1440</v>
      </c>
      <c r="Y217" s="48"/>
      <c r="Z217" s="9"/>
    </row>
    <row r="218" spans="1:26" s="14" customFormat="1" ht="53.25" customHeight="1" x14ac:dyDescent="0.15">
      <c r="A218" s="463"/>
      <c r="B218" s="465"/>
      <c r="C218" s="454"/>
      <c r="D218" s="125">
        <v>1</v>
      </c>
      <c r="E218" s="125" t="s">
        <v>1</v>
      </c>
      <c r="F218" s="450"/>
      <c r="G218" s="6" t="s">
        <v>240</v>
      </c>
      <c r="H218" s="67" t="s">
        <v>288</v>
      </c>
      <c r="I218" s="7"/>
      <c r="J218" s="42">
        <v>120</v>
      </c>
      <c r="K218" s="61">
        <v>1</v>
      </c>
      <c r="L218" s="61">
        <v>1</v>
      </c>
      <c r="M218" s="61">
        <v>1</v>
      </c>
      <c r="N218" s="61">
        <v>1</v>
      </c>
      <c r="O218" s="61">
        <v>1</v>
      </c>
      <c r="P218" s="61">
        <v>1</v>
      </c>
      <c r="Q218" s="61">
        <v>1</v>
      </c>
      <c r="R218" s="61">
        <v>1</v>
      </c>
      <c r="S218" s="61">
        <v>1</v>
      </c>
      <c r="T218" s="61">
        <v>1</v>
      </c>
      <c r="U218" s="61">
        <v>1</v>
      </c>
      <c r="V218" s="61">
        <v>1</v>
      </c>
      <c r="W218" s="43">
        <f t="shared" si="11"/>
        <v>12</v>
      </c>
      <c r="X218" s="47">
        <f>J218*W218</f>
        <v>1440</v>
      </c>
      <c r="Y218" s="48"/>
      <c r="Z218" s="9"/>
    </row>
    <row r="219" spans="1:26" s="14" customFormat="1" ht="53.25" customHeight="1" x14ac:dyDescent="0.15">
      <c r="A219" s="463"/>
      <c r="B219" s="465"/>
      <c r="C219" s="455"/>
      <c r="D219" s="125">
        <v>2</v>
      </c>
      <c r="E219" s="125" t="s">
        <v>1</v>
      </c>
      <c r="F219" s="451"/>
      <c r="G219" s="6" t="s">
        <v>241</v>
      </c>
      <c r="H219" s="67" t="s">
        <v>288</v>
      </c>
      <c r="I219" s="7"/>
      <c r="J219" s="42">
        <v>120</v>
      </c>
      <c r="K219" s="61">
        <v>1</v>
      </c>
      <c r="L219" s="61">
        <v>1</v>
      </c>
      <c r="M219" s="61">
        <v>1</v>
      </c>
      <c r="N219" s="61">
        <v>1</v>
      </c>
      <c r="O219" s="61">
        <v>1</v>
      </c>
      <c r="P219" s="61">
        <v>1</v>
      </c>
      <c r="Q219" s="61">
        <v>1</v>
      </c>
      <c r="R219" s="61">
        <v>1</v>
      </c>
      <c r="S219" s="61">
        <v>1</v>
      </c>
      <c r="T219" s="61">
        <v>1</v>
      </c>
      <c r="U219" s="61">
        <v>1</v>
      </c>
      <c r="V219" s="61">
        <v>1</v>
      </c>
      <c r="W219" s="43">
        <f t="shared" si="11"/>
        <v>12</v>
      </c>
      <c r="X219" s="47">
        <f>J219*W219</f>
        <v>1440</v>
      </c>
      <c r="Y219" s="48"/>
      <c r="Z219" s="9"/>
    </row>
    <row r="220" spans="1:26" s="14" customFormat="1" ht="53.25" customHeight="1" x14ac:dyDescent="0.15">
      <c r="A220" s="463"/>
      <c r="B220" s="465"/>
      <c r="C220" s="453">
        <v>13</v>
      </c>
      <c r="D220" s="125">
        <v>3</v>
      </c>
      <c r="E220" s="125" t="s">
        <v>1</v>
      </c>
      <c r="F220" s="449" t="s">
        <v>56</v>
      </c>
      <c r="G220" s="6" t="s">
        <v>279</v>
      </c>
      <c r="H220" s="67" t="s">
        <v>288</v>
      </c>
      <c r="I220" s="7"/>
      <c r="J220" s="42">
        <v>30</v>
      </c>
      <c r="K220" s="61">
        <v>1</v>
      </c>
      <c r="L220" s="61">
        <v>1</v>
      </c>
      <c r="M220" s="61">
        <v>1</v>
      </c>
      <c r="N220" s="61">
        <v>1</v>
      </c>
      <c r="O220" s="61">
        <v>1</v>
      </c>
      <c r="P220" s="61">
        <v>1</v>
      </c>
      <c r="Q220" s="61">
        <v>1</v>
      </c>
      <c r="R220" s="61">
        <v>1</v>
      </c>
      <c r="S220" s="61">
        <v>1</v>
      </c>
      <c r="T220" s="61">
        <v>1</v>
      </c>
      <c r="U220" s="61">
        <v>1</v>
      </c>
      <c r="V220" s="61">
        <v>1</v>
      </c>
      <c r="W220" s="43">
        <f t="shared" si="11"/>
        <v>12</v>
      </c>
      <c r="X220" s="47">
        <f>J220*W220</f>
        <v>360</v>
      </c>
      <c r="Y220" s="48"/>
      <c r="Z220" s="9"/>
    </row>
    <row r="221" spans="1:26" s="14" customFormat="1" ht="53.25" customHeight="1" x14ac:dyDescent="0.15">
      <c r="A221" s="463"/>
      <c r="B221" s="465"/>
      <c r="C221" s="454"/>
      <c r="D221" s="125">
        <v>4</v>
      </c>
      <c r="E221" s="125" t="s">
        <v>1</v>
      </c>
      <c r="F221" s="450"/>
      <c r="G221" s="11" t="s">
        <v>280</v>
      </c>
      <c r="H221" s="12" t="s">
        <v>289</v>
      </c>
      <c r="I221" s="22"/>
      <c r="J221" s="45">
        <v>2</v>
      </c>
      <c r="K221" s="65">
        <v>40</v>
      </c>
      <c r="L221" s="65">
        <v>40</v>
      </c>
      <c r="M221" s="65">
        <v>40</v>
      </c>
      <c r="N221" s="65">
        <v>40</v>
      </c>
      <c r="O221" s="65">
        <v>40</v>
      </c>
      <c r="P221" s="65">
        <v>40</v>
      </c>
      <c r="Q221" s="65">
        <v>40</v>
      </c>
      <c r="R221" s="65">
        <v>40</v>
      </c>
      <c r="S221" s="65">
        <v>40</v>
      </c>
      <c r="T221" s="65">
        <v>40</v>
      </c>
      <c r="U221" s="65">
        <v>40</v>
      </c>
      <c r="V221" s="65">
        <v>40</v>
      </c>
      <c r="W221" s="49">
        <f t="shared" si="11"/>
        <v>480</v>
      </c>
      <c r="X221" s="46"/>
      <c r="Y221" s="50">
        <f t="shared" si="12"/>
        <v>960</v>
      </c>
      <c r="Z221" s="13"/>
    </row>
    <row r="222" spans="1:26" s="10" customFormat="1" ht="53.25" customHeight="1" x14ac:dyDescent="0.15">
      <c r="A222" s="463"/>
      <c r="B222" s="465"/>
      <c r="C222" s="454"/>
      <c r="D222" s="125">
        <v>1</v>
      </c>
      <c r="E222" s="51" t="s">
        <v>1</v>
      </c>
      <c r="F222" s="450"/>
      <c r="G222" s="11" t="s">
        <v>146</v>
      </c>
      <c r="H222" s="12" t="s">
        <v>289</v>
      </c>
      <c r="I222" s="22" t="s">
        <v>197</v>
      </c>
      <c r="J222" s="45">
        <v>5</v>
      </c>
      <c r="K222" s="65">
        <v>10</v>
      </c>
      <c r="L222" s="65">
        <v>10</v>
      </c>
      <c r="M222" s="65">
        <v>10</v>
      </c>
      <c r="N222" s="65">
        <v>10</v>
      </c>
      <c r="O222" s="65">
        <v>10</v>
      </c>
      <c r="P222" s="65">
        <v>10</v>
      </c>
      <c r="Q222" s="65">
        <v>10</v>
      </c>
      <c r="R222" s="65">
        <v>10</v>
      </c>
      <c r="S222" s="65">
        <v>10</v>
      </c>
      <c r="T222" s="65">
        <v>10</v>
      </c>
      <c r="U222" s="65">
        <v>10</v>
      </c>
      <c r="V222" s="65">
        <v>10</v>
      </c>
      <c r="W222" s="49">
        <f t="shared" si="11"/>
        <v>120</v>
      </c>
      <c r="X222" s="46"/>
      <c r="Y222" s="50">
        <f t="shared" si="12"/>
        <v>600</v>
      </c>
      <c r="Z222" s="13"/>
    </row>
    <row r="223" spans="1:26" s="10" customFormat="1" ht="53.25" customHeight="1" x14ac:dyDescent="0.15">
      <c r="A223" s="463"/>
      <c r="B223" s="465"/>
      <c r="C223" s="454"/>
      <c r="D223" s="125">
        <v>2</v>
      </c>
      <c r="E223" s="51" t="s">
        <v>1</v>
      </c>
      <c r="F223" s="450"/>
      <c r="G223" s="6" t="s">
        <v>53</v>
      </c>
      <c r="H223" s="67" t="s">
        <v>288</v>
      </c>
      <c r="I223" s="7"/>
      <c r="J223" s="42">
        <v>90</v>
      </c>
      <c r="K223" s="61">
        <v>5</v>
      </c>
      <c r="L223" s="61">
        <v>5</v>
      </c>
      <c r="M223" s="61">
        <v>5</v>
      </c>
      <c r="N223" s="61">
        <v>5</v>
      </c>
      <c r="O223" s="61">
        <v>5</v>
      </c>
      <c r="P223" s="61">
        <v>5</v>
      </c>
      <c r="Q223" s="61">
        <v>5</v>
      </c>
      <c r="R223" s="61">
        <v>5</v>
      </c>
      <c r="S223" s="61">
        <v>5</v>
      </c>
      <c r="T223" s="61">
        <v>5</v>
      </c>
      <c r="U223" s="61">
        <v>5</v>
      </c>
      <c r="V223" s="61">
        <v>5</v>
      </c>
      <c r="W223" s="43">
        <f t="shared" si="11"/>
        <v>60</v>
      </c>
      <c r="X223" s="47">
        <f>J223*W223</f>
        <v>5400</v>
      </c>
      <c r="Y223" s="48"/>
      <c r="Z223" s="9"/>
    </row>
    <row r="224" spans="1:26" s="10" customFormat="1" ht="53.25" customHeight="1" x14ac:dyDescent="0.15">
      <c r="A224" s="463"/>
      <c r="B224" s="465"/>
      <c r="C224" s="454"/>
      <c r="D224" s="125">
        <v>3</v>
      </c>
      <c r="E224" s="51" t="s">
        <v>1</v>
      </c>
      <c r="F224" s="450"/>
      <c r="G224" s="6" t="s">
        <v>54</v>
      </c>
      <c r="H224" s="67" t="s">
        <v>288</v>
      </c>
      <c r="I224" s="7"/>
      <c r="J224" s="42">
        <v>20</v>
      </c>
      <c r="K224" s="61">
        <v>1</v>
      </c>
      <c r="L224" s="61">
        <v>1</v>
      </c>
      <c r="M224" s="61">
        <v>1</v>
      </c>
      <c r="N224" s="61">
        <v>1</v>
      </c>
      <c r="O224" s="61">
        <v>1</v>
      </c>
      <c r="P224" s="61">
        <v>1</v>
      </c>
      <c r="Q224" s="61">
        <v>1</v>
      </c>
      <c r="R224" s="61">
        <v>1</v>
      </c>
      <c r="S224" s="61">
        <v>1</v>
      </c>
      <c r="T224" s="61">
        <v>1</v>
      </c>
      <c r="U224" s="61">
        <v>1</v>
      </c>
      <c r="V224" s="61">
        <v>1</v>
      </c>
      <c r="W224" s="43">
        <f t="shared" si="11"/>
        <v>12</v>
      </c>
      <c r="X224" s="47">
        <f>J224*W224</f>
        <v>240</v>
      </c>
      <c r="Y224" s="48"/>
      <c r="Z224" s="9"/>
    </row>
    <row r="225" spans="1:26" s="10" customFormat="1" ht="53.25" customHeight="1" x14ac:dyDescent="0.15">
      <c r="A225" s="463"/>
      <c r="B225" s="465"/>
      <c r="C225" s="454"/>
      <c r="D225" s="125">
        <v>4</v>
      </c>
      <c r="E225" s="51" t="s">
        <v>1</v>
      </c>
      <c r="F225" s="450"/>
      <c r="G225" s="6" t="s">
        <v>316</v>
      </c>
      <c r="H225" s="67" t="s">
        <v>288</v>
      </c>
      <c r="I225" s="7"/>
      <c r="J225" s="42">
        <v>5</v>
      </c>
      <c r="K225" s="61">
        <v>5</v>
      </c>
      <c r="L225" s="61">
        <v>5</v>
      </c>
      <c r="M225" s="61">
        <v>5</v>
      </c>
      <c r="N225" s="61">
        <v>5</v>
      </c>
      <c r="O225" s="61">
        <v>5</v>
      </c>
      <c r="P225" s="61">
        <v>5</v>
      </c>
      <c r="Q225" s="61">
        <v>5</v>
      </c>
      <c r="R225" s="61">
        <v>5</v>
      </c>
      <c r="S225" s="61">
        <v>5</v>
      </c>
      <c r="T225" s="61">
        <v>5</v>
      </c>
      <c r="U225" s="61">
        <v>5</v>
      </c>
      <c r="V225" s="61">
        <v>5</v>
      </c>
      <c r="W225" s="43">
        <f t="shared" si="11"/>
        <v>60</v>
      </c>
      <c r="X225" s="47">
        <f>J225*W225</f>
        <v>300</v>
      </c>
      <c r="Y225" s="48"/>
      <c r="Z225" s="9"/>
    </row>
    <row r="226" spans="1:26" s="10" customFormat="1" ht="53.25" customHeight="1" x14ac:dyDescent="0.15">
      <c r="A226" s="463"/>
      <c r="B226" s="465"/>
      <c r="C226" s="454"/>
      <c r="D226" s="125">
        <v>5</v>
      </c>
      <c r="E226" s="51" t="s">
        <v>0</v>
      </c>
      <c r="F226" s="450"/>
      <c r="G226" s="22" t="s">
        <v>315</v>
      </c>
      <c r="H226" s="12" t="s">
        <v>289</v>
      </c>
      <c r="I226" s="12" t="s">
        <v>158</v>
      </c>
      <c r="J226" s="45">
        <v>3</v>
      </c>
      <c r="K226" s="65">
        <v>1</v>
      </c>
      <c r="L226" s="65">
        <v>1</v>
      </c>
      <c r="M226" s="65">
        <v>1</v>
      </c>
      <c r="N226" s="65">
        <v>1</v>
      </c>
      <c r="O226" s="65">
        <v>1</v>
      </c>
      <c r="P226" s="65">
        <v>1</v>
      </c>
      <c r="Q226" s="65">
        <v>1</v>
      </c>
      <c r="R226" s="65">
        <v>1</v>
      </c>
      <c r="S226" s="65">
        <v>1</v>
      </c>
      <c r="T226" s="65">
        <v>1</v>
      </c>
      <c r="U226" s="65">
        <v>1</v>
      </c>
      <c r="V226" s="65">
        <v>1</v>
      </c>
      <c r="W226" s="49">
        <f t="shared" si="11"/>
        <v>12</v>
      </c>
      <c r="X226" s="46"/>
      <c r="Y226" s="50">
        <f t="shared" si="12"/>
        <v>36</v>
      </c>
      <c r="Z226" s="13"/>
    </row>
    <row r="227" spans="1:26" s="10" customFormat="1" ht="53.25" customHeight="1" x14ac:dyDescent="0.15">
      <c r="A227" s="463"/>
      <c r="B227" s="465"/>
      <c r="C227" s="454"/>
      <c r="D227" s="125">
        <v>6</v>
      </c>
      <c r="E227" s="51" t="s">
        <v>0</v>
      </c>
      <c r="F227" s="451"/>
      <c r="G227" s="6" t="s">
        <v>536</v>
      </c>
      <c r="H227" s="67" t="s">
        <v>288</v>
      </c>
      <c r="I227" s="7"/>
      <c r="J227" s="42">
        <v>10</v>
      </c>
      <c r="K227" s="61">
        <v>1</v>
      </c>
      <c r="L227" s="61">
        <v>1</v>
      </c>
      <c r="M227" s="61">
        <v>1</v>
      </c>
      <c r="N227" s="61">
        <v>1</v>
      </c>
      <c r="O227" s="61">
        <v>1</v>
      </c>
      <c r="P227" s="61">
        <v>1</v>
      </c>
      <c r="Q227" s="61">
        <v>1</v>
      </c>
      <c r="R227" s="61">
        <v>1</v>
      </c>
      <c r="S227" s="61">
        <v>1</v>
      </c>
      <c r="T227" s="61">
        <v>1</v>
      </c>
      <c r="U227" s="61">
        <v>1</v>
      </c>
      <c r="V227" s="61">
        <v>1</v>
      </c>
      <c r="W227" s="43">
        <f t="shared" si="11"/>
        <v>12</v>
      </c>
      <c r="X227" s="47">
        <f>J227*W227</f>
        <v>120</v>
      </c>
      <c r="Y227" s="48"/>
      <c r="Z227" s="9"/>
    </row>
    <row r="228" spans="1:26" s="10" customFormat="1" ht="53.25" customHeight="1" x14ac:dyDescent="0.15">
      <c r="A228" s="463"/>
      <c r="B228" s="465"/>
      <c r="C228" s="453">
        <v>14</v>
      </c>
      <c r="D228" s="125">
        <v>7</v>
      </c>
      <c r="E228" s="51" t="s">
        <v>208</v>
      </c>
      <c r="F228" s="449" t="s">
        <v>57</v>
      </c>
      <c r="G228" s="2" t="s">
        <v>272</v>
      </c>
      <c r="H228" s="12" t="s">
        <v>289</v>
      </c>
      <c r="I228" s="12" t="s">
        <v>274</v>
      </c>
      <c r="J228" s="45">
        <v>120</v>
      </c>
      <c r="K228" s="65">
        <v>1</v>
      </c>
      <c r="L228" s="65">
        <v>1</v>
      </c>
      <c r="M228" s="65">
        <v>1</v>
      </c>
      <c r="N228" s="65">
        <v>1</v>
      </c>
      <c r="O228" s="65">
        <v>1</v>
      </c>
      <c r="P228" s="65">
        <v>1</v>
      </c>
      <c r="Q228" s="65">
        <v>1</v>
      </c>
      <c r="R228" s="65">
        <v>1</v>
      </c>
      <c r="S228" s="65">
        <v>1</v>
      </c>
      <c r="T228" s="65">
        <v>1</v>
      </c>
      <c r="U228" s="65">
        <v>1</v>
      </c>
      <c r="V228" s="65">
        <v>1</v>
      </c>
      <c r="W228" s="49">
        <f t="shared" si="11"/>
        <v>12</v>
      </c>
      <c r="X228" s="46"/>
      <c r="Y228" s="50">
        <f t="shared" si="12"/>
        <v>1440</v>
      </c>
      <c r="Z228" s="13"/>
    </row>
    <row r="229" spans="1:26" s="10" customFormat="1" ht="53.25" customHeight="1" x14ac:dyDescent="0.15">
      <c r="A229" s="463"/>
      <c r="B229" s="465"/>
      <c r="C229" s="454"/>
      <c r="D229" s="125">
        <v>8</v>
      </c>
      <c r="E229" s="51" t="s">
        <v>208</v>
      </c>
      <c r="F229" s="450"/>
      <c r="G229" s="2" t="s">
        <v>273</v>
      </c>
      <c r="H229" s="12" t="s">
        <v>289</v>
      </c>
      <c r="I229" s="12" t="s">
        <v>266</v>
      </c>
      <c r="J229" s="45">
        <v>180</v>
      </c>
      <c r="K229" s="65">
        <v>1</v>
      </c>
      <c r="L229" s="65">
        <v>1</v>
      </c>
      <c r="M229" s="65">
        <v>1</v>
      </c>
      <c r="N229" s="65">
        <v>1</v>
      </c>
      <c r="O229" s="65">
        <v>1</v>
      </c>
      <c r="P229" s="65">
        <v>1</v>
      </c>
      <c r="Q229" s="65">
        <v>1</v>
      </c>
      <c r="R229" s="65">
        <v>1</v>
      </c>
      <c r="S229" s="65">
        <v>1</v>
      </c>
      <c r="T229" s="65">
        <v>1</v>
      </c>
      <c r="U229" s="65">
        <v>1</v>
      </c>
      <c r="V229" s="65">
        <v>1</v>
      </c>
      <c r="W229" s="49">
        <f t="shared" si="11"/>
        <v>12</v>
      </c>
      <c r="X229" s="46"/>
      <c r="Y229" s="50">
        <f t="shared" si="12"/>
        <v>2160</v>
      </c>
      <c r="Z229" s="13"/>
    </row>
    <row r="230" spans="1:26" s="10" customFormat="1" ht="53.25" customHeight="1" x14ac:dyDescent="0.15">
      <c r="A230" s="463"/>
      <c r="B230" s="465"/>
      <c r="C230" s="454"/>
      <c r="D230" s="125">
        <v>1</v>
      </c>
      <c r="E230" s="51" t="s">
        <v>1</v>
      </c>
      <c r="F230" s="450"/>
      <c r="G230" s="4" t="s">
        <v>226</v>
      </c>
      <c r="H230" s="67" t="s">
        <v>288</v>
      </c>
      <c r="I230" s="7"/>
      <c r="J230" s="42">
        <v>180</v>
      </c>
      <c r="K230" s="61">
        <v>1</v>
      </c>
      <c r="L230" s="61">
        <v>1</v>
      </c>
      <c r="M230" s="61">
        <v>1</v>
      </c>
      <c r="N230" s="61">
        <v>1</v>
      </c>
      <c r="O230" s="61">
        <v>1</v>
      </c>
      <c r="P230" s="61">
        <v>1</v>
      </c>
      <c r="Q230" s="61">
        <v>1</v>
      </c>
      <c r="R230" s="61">
        <v>1</v>
      </c>
      <c r="S230" s="61">
        <v>1</v>
      </c>
      <c r="T230" s="61">
        <v>1</v>
      </c>
      <c r="U230" s="61">
        <v>1</v>
      </c>
      <c r="V230" s="61">
        <v>1</v>
      </c>
      <c r="W230" s="43">
        <f t="shared" si="11"/>
        <v>12</v>
      </c>
      <c r="X230" s="47">
        <f>J230*W230</f>
        <v>2160</v>
      </c>
      <c r="Y230" s="48"/>
      <c r="Z230" s="9"/>
    </row>
    <row r="231" spans="1:26" s="10" customFormat="1" ht="53.25" customHeight="1" x14ac:dyDescent="0.15">
      <c r="A231" s="463"/>
      <c r="B231" s="465"/>
      <c r="C231" s="454"/>
      <c r="D231" s="125">
        <v>2</v>
      </c>
      <c r="E231" s="51" t="s">
        <v>0</v>
      </c>
      <c r="F231" s="450"/>
      <c r="G231" s="3" t="s">
        <v>73</v>
      </c>
      <c r="H231" s="12" t="s">
        <v>289</v>
      </c>
      <c r="I231" s="12" t="s">
        <v>158</v>
      </c>
      <c r="J231" s="45">
        <v>2</v>
      </c>
      <c r="K231" s="65">
        <v>4</v>
      </c>
      <c r="L231" s="65">
        <v>4</v>
      </c>
      <c r="M231" s="65">
        <v>4</v>
      </c>
      <c r="N231" s="65">
        <v>4</v>
      </c>
      <c r="O231" s="65">
        <v>4</v>
      </c>
      <c r="P231" s="65">
        <v>4</v>
      </c>
      <c r="Q231" s="65">
        <v>4</v>
      </c>
      <c r="R231" s="65">
        <v>4</v>
      </c>
      <c r="S231" s="65">
        <v>4</v>
      </c>
      <c r="T231" s="65">
        <v>4</v>
      </c>
      <c r="U231" s="65">
        <v>4</v>
      </c>
      <c r="V231" s="65">
        <v>4</v>
      </c>
      <c r="W231" s="49">
        <f t="shared" si="11"/>
        <v>48</v>
      </c>
      <c r="X231" s="46"/>
      <c r="Y231" s="50">
        <f t="shared" si="12"/>
        <v>96</v>
      </c>
      <c r="Z231" s="13"/>
    </row>
    <row r="232" spans="1:26" s="10" customFormat="1" ht="53.25" customHeight="1" x14ac:dyDescent="0.15">
      <c r="A232" s="463"/>
      <c r="B232" s="465"/>
      <c r="C232" s="454"/>
      <c r="D232" s="125">
        <v>3</v>
      </c>
      <c r="E232" s="51" t="s">
        <v>0</v>
      </c>
      <c r="F232" s="450"/>
      <c r="G232" s="3" t="s">
        <v>147</v>
      </c>
      <c r="H232" s="12" t="s">
        <v>289</v>
      </c>
      <c r="I232" s="12" t="s">
        <v>158</v>
      </c>
      <c r="J232" s="45">
        <v>15</v>
      </c>
      <c r="K232" s="65">
        <v>4</v>
      </c>
      <c r="L232" s="65">
        <v>4</v>
      </c>
      <c r="M232" s="65">
        <v>4</v>
      </c>
      <c r="N232" s="65">
        <v>4</v>
      </c>
      <c r="O232" s="65">
        <v>4</v>
      </c>
      <c r="P232" s="65">
        <v>4</v>
      </c>
      <c r="Q232" s="65">
        <v>4</v>
      </c>
      <c r="R232" s="65">
        <v>4</v>
      </c>
      <c r="S232" s="65">
        <v>4</v>
      </c>
      <c r="T232" s="65">
        <v>4</v>
      </c>
      <c r="U232" s="65">
        <v>4</v>
      </c>
      <c r="V232" s="65">
        <v>4</v>
      </c>
      <c r="W232" s="49">
        <f t="shared" si="11"/>
        <v>48</v>
      </c>
      <c r="X232" s="46"/>
      <c r="Y232" s="50">
        <f t="shared" si="12"/>
        <v>720</v>
      </c>
      <c r="Z232" s="13"/>
    </row>
    <row r="233" spans="1:26" s="10" customFormat="1" ht="53.25" customHeight="1" x14ac:dyDescent="0.15">
      <c r="A233" s="463"/>
      <c r="B233" s="465"/>
      <c r="C233" s="454"/>
      <c r="D233" s="125">
        <v>4</v>
      </c>
      <c r="E233" s="51" t="s">
        <v>0</v>
      </c>
      <c r="F233" s="450"/>
      <c r="G233" s="3" t="s">
        <v>75</v>
      </c>
      <c r="H233" s="12" t="s">
        <v>289</v>
      </c>
      <c r="I233" s="12" t="s">
        <v>158</v>
      </c>
      <c r="J233" s="45">
        <v>1</v>
      </c>
      <c r="K233" s="65">
        <v>4</v>
      </c>
      <c r="L233" s="65">
        <v>4</v>
      </c>
      <c r="M233" s="65">
        <v>4</v>
      </c>
      <c r="N233" s="65">
        <v>4</v>
      </c>
      <c r="O233" s="65">
        <v>4</v>
      </c>
      <c r="P233" s="65">
        <v>4</v>
      </c>
      <c r="Q233" s="65">
        <v>4</v>
      </c>
      <c r="R233" s="65">
        <v>4</v>
      </c>
      <c r="S233" s="65">
        <v>4</v>
      </c>
      <c r="T233" s="65">
        <v>4</v>
      </c>
      <c r="U233" s="65">
        <v>4</v>
      </c>
      <c r="V233" s="65">
        <v>4</v>
      </c>
      <c r="W233" s="49">
        <f t="shared" si="11"/>
        <v>48</v>
      </c>
      <c r="X233" s="46"/>
      <c r="Y233" s="50">
        <f t="shared" si="12"/>
        <v>48</v>
      </c>
      <c r="Z233" s="13"/>
    </row>
    <row r="234" spans="1:26" s="10" customFormat="1" ht="53.25" customHeight="1" x14ac:dyDescent="0.15">
      <c r="A234" s="463"/>
      <c r="B234" s="465"/>
      <c r="C234" s="454"/>
      <c r="D234" s="125">
        <v>5</v>
      </c>
      <c r="E234" s="51" t="s">
        <v>1</v>
      </c>
      <c r="F234" s="450"/>
      <c r="G234" s="3" t="s">
        <v>76</v>
      </c>
      <c r="H234" s="12" t="s">
        <v>289</v>
      </c>
      <c r="I234" s="12" t="s">
        <v>165</v>
      </c>
      <c r="J234" s="45">
        <v>5</v>
      </c>
      <c r="K234" s="65">
        <v>4</v>
      </c>
      <c r="L234" s="65">
        <v>4</v>
      </c>
      <c r="M234" s="65">
        <v>4</v>
      </c>
      <c r="N234" s="65">
        <v>4</v>
      </c>
      <c r="O234" s="65">
        <v>4</v>
      </c>
      <c r="P234" s="65">
        <v>4</v>
      </c>
      <c r="Q234" s="65">
        <v>4</v>
      </c>
      <c r="R234" s="65">
        <v>4</v>
      </c>
      <c r="S234" s="65">
        <v>4</v>
      </c>
      <c r="T234" s="65">
        <v>4</v>
      </c>
      <c r="U234" s="65">
        <v>4</v>
      </c>
      <c r="V234" s="65">
        <v>4</v>
      </c>
      <c r="W234" s="49">
        <f t="shared" si="11"/>
        <v>48</v>
      </c>
      <c r="X234" s="46"/>
      <c r="Y234" s="50">
        <f t="shared" si="12"/>
        <v>240</v>
      </c>
      <c r="Z234" s="13"/>
    </row>
    <row r="235" spans="1:26" s="10" customFormat="1" ht="53.25" customHeight="1" x14ac:dyDescent="0.15">
      <c r="A235" s="463"/>
      <c r="B235" s="465"/>
      <c r="C235" s="454"/>
      <c r="D235" s="125">
        <v>6</v>
      </c>
      <c r="E235" s="51" t="s">
        <v>1</v>
      </c>
      <c r="F235" s="450"/>
      <c r="G235" s="3" t="s">
        <v>77</v>
      </c>
      <c r="H235" s="12" t="s">
        <v>289</v>
      </c>
      <c r="I235" s="12" t="s">
        <v>165</v>
      </c>
      <c r="J235" s="45">
        <v>1</v>
      </c>
      <c r="K235" s="65">
        <v>4</v>
      </c>
      <c r="L235" s="65">
        <v>4</v>
      </c>
      <c r="M235" s="65">
        <v>4</v>
      </c>
      <c r="N235" s="65">
        <v>4</v>
      </c>
      <c r="O235" s="65">
        <v>4</v>
      </c>
      <c r="P235" s="65">
        <v>4</v>
      </c>
      <c r="Q235" s="65">
        <v>4</v>
      </c>
      <c r="R235" s="65">
        <v>4</v>
      </c>
      <c r="S235" s="65">
        <v>4</v>
      </c>
      <c r="T235" s="65">
        <v>4</v>
      </c>
      <c r="U235" s="65">
        <v>4</v>
      </c>
      <c r="V235" s="65">
        <v>4</v>
      </c>
      <c r="W235" s="49">
        <f t="shared" si="11"/>
        <v>48</v>
      </c>
      <c r="X235" s="46"/>
      <c r="Y235" s="50">
        <f t="shared" si="12"/>
        <v>48</v>
      </c>
      <c r="Z235" s="13"/>
    </row>
    <row r="236" spans="1:26" s="10" customFormat="1" ht="53.25" customHeight="1" x14ac:dyDescent="0.15">
      <c r="A236" s="463"/>
      <c r="B236" s="465"/>
      <c r="C236" s="454"/>
      <c r="D236" s="125">
        <v>7</v>
      </c>
      <c r="E236" s="51" t="s">
        <v>1</v>
      </c>
      <c r="F236" s="450"/>
      <c r="G236" s="4" t="s">
        <v>125</v>
      </c>
      <c r="H236" s="67" t="s">
        <v>288</v>
      </c>
      <c r="I236" s="7"/>
      <c r="J236" s="42">
        <v>10</v>
      </c>
      <c r="K236" s="61">
        <v>4</v>
      </c>
      <c r="L236" s="61">
        <v>4</v>
      </c>
      <c r="M236" s="61">
        <v>4</v>
      </c>
      <c r="N236" s="61">
        <v>4</v>
      </c>
      <c r="O236" s="61">
        <v>4</v>
      </c>
      <c r="P236" s="61">
        <v>4</v>
      </c>
      <c r="Q236" s="61">
        <v>4</v>
      </c>
      <c r="R236" s="61">
        <v>4</v>
      </c>
      <c r="S236" s="61">
        <v>4</v>
      </c>
      <c r="T236" s="61">
        <v>4</v>
      </c>
      <c r="U236" s="61">
        <v>4</v>
      </c>
      <c r="V236" s="61">
        <v>4</v>
      </c>
      <c r="W236" s="43">
        <f t="shared" si="11"/>
        <v>48</v>
      </c>
      <c r="X236" s="47">
        <f>J236*W236</f>
        <v>480</v>
      </c>
      <c r="Y236" s="48"/>
      <c r="Z236" s="9"/>
    </row>
    <row r="237" spans="1:26" s="10" customFormat="1" ht="53.25" customHeight="1" x14ac:dyDescent="0.15">
      <c r="A237" s="453" t="s">
        <v>537</v>
      </c>
      <c r="B237" s="459" t="s">
        <v>156</v>
      </c>
      <c r="C237" s="453">
        <v>1</v>
      </c>
      <c r="D237" s="125">
        <v>8</v>
      </c>
      <c r="E237" s="51" t="s">
        <v>0</v>
      </c>
      <c r="F237" s="449" t="s">
        <v>148</v>
      </c>
      <c r="G237" s="20" t="s">
        <v>111</v>
      </c>
      <c r="H237" s="12" t="s">
        <v>289</v>
      </c>
      <c r="I237" s="12" t="s">
        <v>158</v>
      </c>
      <c r="J237" s="45">
        <v>1</v>
      </c>
      <c r="K237" s="65">
        <v>5</v>
      </c>
      <c r="L237" s="65">
        <v>50</v>
      </c>
      <c r="M237" s="65">
        <v>50</v>
      </c>
      <c r="N237" s="65">
        <v>40</v>
      </c>
      <c r="O237" s="65">
        <v>30</v>
      </c>
      <c r="P237" s="65">
        <v>40</v>
      </c>
      <c r="Q237" s="65">
        <v>40</v>
      </c>
      <c r="R237" s="65">
        <v>40</v>
      </c>
      <c r="S237" s="65">
        <v>40</v>
      </c>
      <c r="T237" s="65">
        <v>40</v>
      </c>
      <c r="U237" s="65">
        <v>40</v>
      </c>
      <c r="V237" s="65">
        <v>40</v>
      </c>
      <c r="W237" s="49">
        <f t="shared" si="11"/>
        <v>455</v>
      </c>
      <c r="X237" s="46"/>
      <c r="Y237" s="50">
        <f t="shared" si="12"/>
        <v>455</v>
      </c>
      <c r="Z237" s="13"/>
    </row>
    <row r="238" spans="1:26" s="10" customFormat="1" ht="53.25" customHeight="1" x14ac:dyDescent="0.15">
      <c r="A238" s="454"/>
      <c r="B238" s="460"/>
      <c r="C238" s="454"/>
      <c r="D238" s="125">
        <v>9</v>
      </c>
      <c r="E238" s="51" t="s">
        <v>0</v>
      </c>
      <c r="F238" s="450"/>
      <c r="G238" s="20" t="s">
        <v>78</v>
      </c>
      <c r="H238" s="12" t="s">
        <v>289</v>
      </c>
      <c r="I238" s="12" t="s">
        <v>158</v>
      </c>
      <c r="J238" s="45">
        <v>3</v>
      </c>
      <c r="K238" s="65">
        <v>5</v>
      </c>
      <c r="L238" s="65">
        <v>50</v>
      </c>
      <c r="M238" s="65">
        <v>50</v>
      </c>
      <c r="N238" s="65">
        <v>40</v>
      </c>
      <c r="O238" s="65">
        <v>30</v>
      </c>
      <c r="P238" s="65">
        <v>40</v>
      </c>
      <c r="Q238" s="65">
        <v>40</v>
      </c>
      <c r="R238" s="65">
        <v>40</v>
      </c>
      <c r="S238" s="65">
        <v>40</v>
      </c>
      <c r="T238" s="65">
        <v>40</v>
      </c>
      <c r="U238" s="65">
        <v>40</v>
      </c>
      <c r="V238" s="65">
        <v>40</v>
      </c>
      <c r="W238" s="49">
        <f t="shared" si="11"/>
        <v>455</v>
      </c>
      <c r="X238" s="46"/>
      <c r="Y238" s="50">
        <f t="shared" si="12"/>
        <v>1365</v>
      </c>
      <c r="Z238" s="13"/>
    </row>
    <row r="239" spans="1:26" s="10" customFormat="1" ht="53.25" customHeight="1" x14ac:dyDescent="0.15">
      <c r="A239" s="454"/>
      <c r="B239" s="460"/>
      <c r="C239" s="454"/>
      <c r="D239" s="125">
        <v>1</v>
      </c>
      <c r="E239" s="51" t="s">
        <v>0</v>
      </c>
      <c r="F239" s="450"/>
      <c r="G239" s="20" t="s">
        <v>85</v>
      </c>
      <c r="H239" s="12" t="s">
        <v>289</v>
      </c>
      <c r="I239" s="12" t="s">
        <v>158</v>
      </c>
      <c r="J239" s="45">
        <v>1</v>
      </c>
      <c r="K239" s="65">
        <v>5</v>
      </c>
      <c r="L239" s="65">
        <v>50</v>
      </c>
      <c r="M239" s="65">
        <v>50</v>
      </c>
      <c r="N239" s="65">
        <v>40</v>
      </c>
      <c r="O239" s="65">
        <v>30</v>
      </c>
      <c r="P239" s="65">
        <v>40</v>
      </c>
      <c r="Q239" s="65">
        <v>40</v>
      </c>
      <c r="R239" s="65">
        <v>40</v>
      </c>
      <c r="S239" s="65">
        <v>40</v>
      </c>
      <c r="T239" s="65">
        <v>40</v>
      </c>
      <c r="U239" s="65">
        <v>40</v>
      </c>
      <c r="V239" s="65">
        <v>40</v>
      </c>
      <c r="W239" s="49">
        <f>SUM(K239:V239)</f>
        <v>455</v>
      </c>
      <c r="X239" s="46"/>
      <c r="Y239" s="50">
        <f t="shared" si="12"/>
        <v>455</v>
      </c>
      <c r="Z239" s="13"/>
    </row>
    <row r="240" spans="1:26" s="10" customFormat="1" ht="53.25" customHeight="1" x14ac:dyDescent="0.15">
      <c r="A240" s="454"/>
      <c r="B240" s="460"/>
      <c r="C240" s="454"/>
      <c r="D240" s="125">
        <v>2</v>
      </c>
      <c r="E240" s="51" t="s">
        <v>0</v>
      </c>
      <c r="F240" s="450"/>
      <c r="G240" s="20" t="s">
        <v>79</v>
      </c>
      <c r="H240" s="12" t="s">
        <v>289</v>
      </c>
      <c r="I240" s="12" t="s">
        <v>158</v>
      </c>
      <c r="J240" s="45">
        <v>5</v>
      </c>
      <c r="K240" s="65">
        <v>5</v>
      </c>
      <c r="L240" s="65">
        <v>50</v>
      </c>
      <c r="M240" s="65">
        <v>50</v>
      </c>
      <c r="N240" s="65">
        <v>40</v>
      </c>
      <c r="O240" s="65">
        <v>30</v>
      </c>
      <c r="P240" s="65">
        <v>40</v>
      </c>
      <c r="Q240" s="65">
        <v>40</v>
      </c>
      <c r="R240" s="65">
        <v>40</v>
      </c>
      <c r="S240" s="65">
        <v>40</v>
      </c>
      <c r="T240" s="65">
        <v>40</v>
      </c>
      <c r="U240" s="65">
        <v>40</v>
      </c>
      <c r="V240" s="65">
        <v>40</v>
      </c>
      <c r="W240" s="49">
        <f t="shared" ref="W240:W245" si="13">SUM(K240:V240)</f>
        <v>455</v>
      </c>
      <c r="X240" s="46"/>
      <c r="Y240" s="50">
        <f t="shared" si="12"/>
        <v>2275</v>
      </c>
      <c r="Z240" s="13"/>
    </row>
    <row r="241" spans="1:26" s="10" customFormat="1" ht="53.25" customHeight="1" x14ac:dyDescent="0.15">
      <c r="A241" s="454"/>
      <c r="B241" s="460"/>
      <c r="C241" s="454"/>
      <c r="D241" s="125" t="s">
        <v>538</v>
      </c>
      <c r="E241" s="51" t="s">
        <v>0</v>
      </c>
      <c r="F241" s="450"/>
      <c r="G241" s="20" t="s">
        <v>74</v>
      </c>
      <c r="H241" s="12" t="s">
        <v>289</v>
      </c>
      <c r="I241" s="12" t="s">
        <v>158</v>
      </c>
      <c r="J241" s="45">
        <v>2</v>
      </c>
      <c r="K241" s="65">
        <v>5</v>
      </c>
      <c r="L241" s="65">
        <v>50</v>
      </c>
      <c r="M241" s="65">
        <v>50</v>
      </c>
      <c r="N241" s="65">
        <v>40</v>
      </c>
      <c r="O241" s="65">
        <v>30</v>
      </c>
      <c r="P241" s="65">
        <v>40</v>
      </c>
      <c r="Q241" s="65">
        <v>40</v>
      </c>
      <c r="R241" s="65">
        <v>40</v>
      </c>
      <c r="S241" s="65">
        <v>40</v>
      </c>
      <c r="T241" s="65">
        <v>40</v>
      </c>
      <c r="U241" s="65">
        <v>40</v>
      </c>
      <c r="V241" s="65">
        <v>40</v>
      </c>
      <c r="W241" s="49">
        <f t="shared" si="13"/>
        <v>455</v>
      </c>
      <c r="X241" s="46"/>
      <c r="Y241" s="50">
        <f t="shared" si="12"/>
        <v>910</v>
      </c>
      <c r="Z241" s="13"/>
    </row>
    <row r="242" spans="1:26" s="10" customFormat="1" ht="53.25" customHeight="1" x14ac:dyDescent="0.15">
      <c r="A242" s="454"/>
      <c r="B242" s="460"/>
      <c r="C242" s="454"/>
      <c r="D242" s="125" t="s">
        <v>539</v>
      </c>
      <c r="E242" s="51" t="s">
        <v>1</v>
      </c>
      <c r="F242" s="450"/>
      <c r="G242" s="20" t="s">
        <v>101</v>
      </c>
      <c r="H242" s="12" t="s">
        <v>289</v>
      </c>
      <c r="I242" s="12" t="s">
        <v>158</v>
      </c>
      <c r="J242" s="45">
        <v>5</v>
      </c>
      <c r="K242" s="65">
        <v>5</v>
      </c>
      <c r="L242" s="65">
        <v>50</v>
      </c>
      <c r="M242" s="65">
        <v>50</v>
      </c>
      <c r="N242" s="65">
        <v>40</v>
      </c>
      <c r="O242" s="65">
        <v>30</v>
      </c>
      <c r="P242" s="65">
        <v>40</v>
      </c>
      <c r="Q242" s="65">
        <v>40</v>
      </c>
      <c r="R242" s="65">
        <v>40</v>
      </c>
      <c r="S242" s="65">
        <v>40</v>
      </c>
      <c r="T242" s="65">
        <v>40</v>
      </c>
      <c r="U242" s="65">
        <v>40</v>
      </c>
      <c r="V242" s="65">
        <v>40</v>
      </c>
      <c r="W242" s="49">
        <f t="shared" si="13"/>
        <v>455</v>
      </c>
      <c r="X242" s="46"/>
      <c r="Y242" s="50">
        <f t="shared" si="12"/>
        <v>2275</v>
      </c>
      <c r="Z242" s="13"/>
    </row>
    <row r="243" spans="1:26" s="10" customFormat="1" ht="53.25" customHeight="1" x14ac:dyDescent="0.15">
      <c r="A243" s="454"/>
      <c r="B243" s="460"/>
      <c r="C243" s="454"/>
      <c r="D243" s="125" t="s">
        <v>540</v>
      </c>
      <c r="E243" s="51" t="s">
        <v>0</v>
      </c>
      <c r="F243" s="450"/>
      <c r="G243" s="20" t="s">
        <v>82</v>
      </c>
      <c r="H243" s="12" t="s">
        <v>289</v>
      </c>
      <c r="I243" s="12" t="s">
        <v>158</v>
      </c>
      <c r="J243" s="45">
        <v>2</v>
      </c>
      <c r="K243" s="65">
        <v>5</v>
      </c>
      <c r="L243" s="65">
        <v>50</v>
      </c>
      <c r="M243" s="65">
        <v>50</v>
      </c>
      <c r="N243" s="65">
        <v>40</v>
      </c>
      <c r="O243" s="65">
        <v>30</v>
      </c>
      <c r="P243" s="65">
        <v>40</v>
      </c>
      <c r="Q243" s="65">
        <v>40</v>
      </c>
      <c r="R243" s="65">
        <v>40</v>
      </c>
      <c r="S243" s="65">
        <v>40</v>
      </c>
      <c r="T243" s="65">
        <v>40</v>
      </c>
      <c r="U243" s="65">
        <v>40</v>
      </c>
      <c r="V243" s="65">
        <v>40</v>
      </c>
      <c r="W243" s="49">
        <f t="shared" si="13"/>
        <v>455</v>
      </c>
      <c r="X243" s="46"/>
      <c r="Y243" s="50">
        <f t="shared" si="12"/>
        <v>910</v>
      </c>
      <c r="Z243" s="13"/>
    </row>
    <row r="244" spans="1:26" s="10" customFormat="1" ht="53.25" customHeight="1" x14ac:dyDescent="0.15">
      <c r="A244" s="454"/>
      <c r="B244" s="460"/>
      <c r="C244" s="454"/>
      <c r="D244" s="125" t="s">
        <v>541</v>
      </c>
      <c r="E244" s="51" t="s">
        <v>1</v>
      </c>
      <c r="F244" s="450"/>
      <c r="G244" s="20" t="s">
        <v>63</v>
      </c>
      <c r="H244" s="12" t="s">
        <v>289</v>
      </c>
      <c r="I244" s="13" t="s">
        <v>165</v>
      </c>
      <c r="J244" s="45">
        <v>1</v>
      </c>
      <c r="K244" s="65">
        <v>5</v>
      </c>
      <c r="L244" s="65">
        <v>50</v>
      </c>
      <c r="M244" s="65">
        <v>50</v>
      </c>
      <c r="N244" s="65">
        <v>40</v>
      </c>
      <c r="O244" s="65">
        <v>30</v>
      </c>
      <c r="P244" s="65">
        <v>40</v>
      </c>
      <c r="Q244" s="65">
        <v>40</v>
      </c>
      <c r="R244" s="65">
        <v>40</v>
      </c>
      <c r="S244" s="65">
        <v>40</v>
      </c>
      <c r="T244" s="65">
        <v>40</v>
      </c>
      <c r="U244" s="65">
        <v>40</v>
      </c>
      <c r="V244" s="65">
        <v>40</v>
      </c>
      <c r="W244" s="49">
        <f t="shared" si="13"/>
        <v>455</v>
      </c>
      <c r="X244" s="46"/>
      <c r="Y244" s="50">
        <f t="shared" si="12"/>
        <v>455</v>
      </c>
      <c r="Z244" s="13"/>
    </row>
    <row r="245" spans="1:26" s="10" customFormat="1" ht="53.25" customHeight="1" x14ac:dyDescent="0.15">
      <c r="A245" s="454"/>
      <c r="B245" s="460"/>
      <c r="C245" s="454"/>
      <c r="D245" s="125" t="s">
        <v>542</v>
      </c>
      <c r="E245" s="51" t="s">
        <v>1</v>
      </c>
      <c r="F245" s="450"/>
      <c r="G245" s="21" t="s">
        <v>125</v>
      </c>
      <c r="H245" s="67" t="s">
        <v>288</v>
      </c>
      <c r="I245" s="7"/>
      <c r="J245" s="42">
        <v>3</v>
      </c>
      <c r="K245" s="61">
        <v>5</v>
      </c>
      <c r="L245" s="61">
        <v>50</v>
      </c>
      <c r="M245" s="61">
        <v>50</v>
      </c>
      <c r="N245" s="61">
        <v>40</v>
      </c>
      <c r="O245" s="61">
        <v>30</v>
      </c>
      <c r="P245" s="61">
        <v>40</v>
      </c>
      <c r="Q245" s="61">
        <v>40</v>
      </c>
      <c r="R245" s="61">
        <v>40</v>
      </c>
      <c r="S245" s="61">
        <v>40</v>
      </c>
      <c r="T245" s="61">
        <v>40</v>
      </c>
      <c r="U245" s="61">
        <v>40</v>
      </c>
      <c r="V245" s="61">
        <v>40</v>
      </c>
      <c r="W245" s="43">
        <f t="shared" si="13"/>
        <v>455</v>
      </c>
      <c r="X245" s="47">
        <f>J245*W245</f>
        <v>1365</v>
      </c>
      <c r="Y245" s="48"/>
      <c r="Z245" s="9"/>
    </row>
    <row r="246" spans="1:26" s="10" customFormat="1" ht="53.25" customHeight="1" x14ac:dyDescent="0.15">
      <c r="A246" s="454"/>
      <c r="B246" s="460"/>
      <c r="C246" s="453">
        <v>2</v>
      </c>
      <c r="D246" s="125" t="s">
        <v>543</v>
      </c>
      <c r="E246" s="125" t="s">
        <v>0</v>
      </c>
      <c r="F246" s="449" t="s">
        <v>223</v>
      </c>
      <c r="G246" s="20" t="s">
        <v>83</v>
      </c>
      <c r="H246" s="12" t="s">
        <v>289</v>
      </c>
      <c r="I246" s="13" t="s">
        <v>158</v>
      </c>
      <c r="J246" s="45">
        <v>1</v>
      </c>
      <c r="K246" s="65">
        <v>20</v>
      </c>
      <c r="L246" s="65">
        <v>20</v>
      </c>
      <c r="M246" s="65">
        <v>20</v>
      </c>
      <c r="N246" s="65">
        <v>20</v>
      </c>
      <c r="O246" s="65">
        <v>20</v>
      </c>
      <c r="P246" s="65">
        <v>40</v>
      </c>
      <c r="Q246" s="65">
        <v>40</v>
      </c>
      <c r="R246" s="65">
        <v>40</v>
      </c>
      <c r="S246" s="65">
        <v>40</v>
      </c>
      <c r="T246" s="65">
        <v>40</v>
      </c>
      <c r="U246" s="65">
        <v>40</v>
      </c>
      <c r="V246" s="65">
        <v>40</v>
      </c>
      <c r="W246" s="49">
        <f t="shared" si="11"/>
        <v>380</v>
      </c>
      <c r="X246" s="46"/>
      <c r="Y246" s="50">
        <f t="shared" si="12"/>
        <v>380</v>
      </c>
      <c r="Z246" s="13"/>
    </row>
    <row r="247" spans="1:26" s="10" customFormat="1" ht="53.25" customHeight="1" x14ac:dyDescent="0.15">
      <c r="A247" s="454"/>
      <c r="B247" s="460"/>
      <c r="C247" s="454"/>
      <c r="D247" s="125" t="s">
        <v>544</v>
      </c>
      <c r="E247" s="125" t="s">
        <v>0</v>
      </c>
      <c r="F247" s="450"/>
      <c r="G247" s="20" t="s">
        <v>78</v>
      </c>
      <c r="H247" s="12" t="s">
        <v>289</v>
      </c>
      <c r="I247" s="13" t="s">
        <v>158</v>
      </c>
      <c r="J247" s="45">
        <v>2</v>
      </c>
      <c r="K247" s="65">
        <v>20</v>
      </c>
      <c r="L247" s="65">
        <v>20</v>
      </c>
      <c r="M247" s="65">
        <v>20</v>
      </c>
      <c r="N247" s="65">
        <v>20</v>
      </c>
      <c r="O247" s="65">
        <v>20</v>
      </c>
      <c r="P247" s="65">
        <v>40</v>
      </c>
      <c r="Q247" s="65">
        <v>40</v>
      </c>
      <c r="R247" s="65">
        <v>40</v>
      </c>
      <c r="S247" s="65">
        <v>40</v>
      </c>
      <c r="T247" s="65">
        <v>40</v>
      </c>
      <c r="U247" s="65">
        <v>40</v>
      </c>
      <c r="V247" s="65">
        <v>40</v>
      </c>
      <c r="W247" s="49">
        <f t="shared" si="11"/>
        <v>380</v>
      </c>
      <c r="X247" s="46"/>
      <c r="Y247" s="50">
        <f t="shared" si="12"/>
        <v>760</v>
      </c>
      <c r="Z247" s="13"/>
    </row>
    <row r="248" spans="1:26" s="10" customFormat="1" ht="53.25" customHeight="1" x14ac:dyDescent="0.15">
      <c r="A248" s="454"/>
      <c r="B248" s="460"/>
      <c r="C248" s="454"/>
      <c r="D248" s="125" t="s">
        <v>545</v>
      </c>
      <c r="E248" s="125" t="s">
        <v>0</v>
      </c>
      <c r="F248" s="450"/>
      <c r="G248" s="20" t="s">
        <v>87</v>
      </c>
      <c r="H248" s="12" t="s">
        <v>289</v>
      </c>
      <c r="I248" s="13" t="s">
        <v>158</v>
      </c>
      <c r="J248" s="45">
        <v>2</v>
      </c>
      <c r="K248" s="65">
        <v>20</v>
      </c>
      <c r="L248" s="65">
        <v>20</v>
      </c>
      <c r="M248" s="65">
        <v>20</v>
      </c>
      <c r="N248" s="65">
        <v>20</v>
      </c>
      <c r="O248" s="65">
        <v>20</v>
      </c>
      <c r="P248" s="65">
        <v>40</v>
      </c>
      <c r="Q248" s="65">
        <v>40</v>
      </c>
      <c r="R248" s="65">
        <v>40</v>
      </c>
      <c r="S248" s="65">
        <v>40</v>
      </c>
      <c r="T248" s="65">
        <v>40</v>
      </c>
      <c r="U248" s="65">
        <v>40</v>
      </c>
      <c r="V248" s="65">
        <v>40</v>
      </c>
      <c r="W248" s="49">
        <f t="shared" si="11"/>
        <v>380</v>
      </c>
      <c r="X248" s="46"/>
      <c r="Y248" s="50">
        <f t="shared" si="12"/>
        <v>760</v>
      </c>
      <c r="Z248" s="13"/>
    </row>
    <row r="249" spans="1:26" s="10" customFormat="1" ht="53.25" customHeight="1" x14ac:dyDescent="0.15">
      <c r="A249" s="454"/>
      <c r="B249" s="460"/>
      <c r="C249" s="454"/>
      <c r="D249" s="125" t="s">
        <v>145</v>
      </c>
      <c r="E249" s="125" t="s">
        <v>0</v>
      </c>
      <c r="F249" s="450"/>
      <c r="G249" s="20" t="s">
        <v>79</v>
      </c>
      <c r="H249" s="12" t="s">
        <v>289</v>
      </c>
      <c r="I249" s="13" t="s">
        <v>158</v>
      </c>
      <c r="J249" s="45">
        <v>3</v>
      </c>
      <c r="K249" s="65">
        <v>20</v>
      </c>
      <c r="L249" s="65">
        <v>20</v>
      </c>
      <c r="M249" s="65">
        <v>20</v>
      </c>
      <c r="N249" s="65">
        <v>20</v>
      </c>
      <c r="O249" s="65">
        <v>20</v>
      </c>
      <c r="P249" s="65">
        <v>40</v>
      </c>
      <c r="Q249" s="65">
        <v>40</v>
      </c>
      <c r="R249" s="65">
        <v>40</v>
      </c>
      <c r="S249" s="65">
        <v>40</v>
      </c>
      <c r="T249" s="65">
        <v>40</v>
      </c>
      <c r="U249" s="65">
        <v>40</v>
      </c>
      <c r="V249" s="65">
        <v>40</v>
      </c>
      <c r="W249" s="49">
        <f t="shared" si="11"/>
        <v>380</v>
      </c>
      <c r="X249" s="46"/>
      <c r="Y249" s="50">
        <f t="shared" si="12"/>
        <v>1140</v>
      </c>
      <c r="Z249" s="13"/>
    </row>
    <row r="250" spans="1:26" s="10" customFormat="1" ht="53.25" customHeight="1" x14ac:dyDescent="0.15">
      <c r="A250" s="454"/>
      <c r="B250" s="460"/>
      <c r="C250" s="454"/>
      <c r="D250" s="125" t="s">
        <v>103</v>
      </c>
      <c r="E250" s="125" t="s">
        <v>0</v>
      </c>
      <c r="F250" s="450"/>
      <c r="G250" s="20" t="s">
        <v>88</v>
      </c>
      <c r="H250" s="12" t="s">
        <v>289</v>
      </c>
      <c r="I250" s="13" t="s">
        <v>158</v>
      </c>
      <c r="J250" s="45">
        <v>4</v>
      </c>
      <c r="K250" s="65">
        <v>20</v>
      </c>
      <c r="L250" s="65">
        <v>20</v>
      </c>
      <c r="M250" s="65">
        <v>20</v>
      </c>
      <c r="N250" s="65">
        <v>20</v>
      </c>
      <c r="O250" s="65">
        <v>20</v>
      </c>
      <c r="P250" s="65">
        <v>40</v>
      </c>
      <c r="Q250" s="65">
        <v>40</v>
      </c>
      <c r="R250" s="65">
        <v>40</v>
      </c>
      <c r="S250" s="65">
        <v>40</v>
      </c>
      <c r="T250" s="65">
        <v>40</v>
      </c>
      <c r="U250" s="65">
        <v>40</v>
      </c>
      <c r="V250" s="65">
        <v>40</v>
      </c>
      <c r="W250" s="49">
        <f t="shared" si="11"/>
        <v>380</v>
      </c>
      <c r="X250" s="46"/>
      <c r="Y250" s="50">
        <f t="shared" si="12"/>
        <v>1520</v>
      </c>
      <c r="Z250" s="13"/>
    </row>
    <row r="251" spans="1:26" s="10" customFormat="1" ht="53.25" customHeight="1" x14ac:dyDescent="0.15">
      <c r="A251" s="454"/>
      <c r="B251" s="460"/>
      <c r="C251" s="454"/>
      <c r="D251" s="125" t="s">
        <v>104</v>
      </c>
      <c r="E251" s="125" t="s">
        <v>0</v>
      </c>
      <c r="F251" s="450"/>
      <c r="G251" s="20" t="s">
        <v>74</v>
      </c>
      <c r="H251" s="12" t="s">
        <v>289</v>
      </c>
      <c r="I251" s="13" t="s">
        <v>158</v>
      </c>
      <c r="J251" s="45">
        <v>2</v>
      </c>
      <c r="K251" s="65">
        <v>20</v>
      </c>
      <c r="L251" s="65">
        <v>20</v>
      </c>
      <c r="M251" s="65">
        <v>20</v>
      </c>
      <c r="N251" s="65">
        <v>20</v>
      </c>
      <c r="O251" s="65">
        <v>20</v>
      </c>
      <c r="P251" s="65">
        <v>40</v>
      </c>
      <c r="Q251" s="65">
        <v>40</v>
      </c>
      <c r="R251" s="65">
        <v>40</v>
      </c>
      <c r="S251" s="65">
        <v>40</v>
      </c>
      <c r="T251" s="65">
        <v>40</v>
      </c>
      <c r="U251" s="65">
        <v>40</v>
      </c>
      <c r="V251" s="65">
        <v>40</v>
      </c>
      <c r="W251" s="49">
        <f t="shared" si="11"/>
        <v>380</v>
      </c>
      <c r="X251" s="46"/>
      <c r="Y251" s="50">
        <f t="shared" si="12"/>
        <v>760</v>
      </c>
      <c r="Z251" s="13"/>
    </row>
    <row r="252" spans="1:26" s="10" customFormat="1" ht="53.25" customHeight="1" x14ac:dyDescent="0.15">
      <c r="A252" s="454"/>
      <c r="B252" s="460"/>
      <c r="C252" s="454"/>
      <c r="D252" s="125" t="s">
        <v>105</v>
      </c>
      <c r="E252" s="125" t="s">
        <v>0</v>
      </c>
      <c r="F252" s="450"/>
      <c r="G252" s="20" t="s">
        <v>89</v>
      </c>
      <c r="H252" s="12" t="s">
        <v>289</v>
      </c>
      <c r="I252" s="13" t="s">
        <v>158</v>
      </c>
      <c r="J252" s="45">
        <v>1</v>
      </c>
      <c r="K252" s="65">
        <v>20</v>
      </c>
      <c r="L252" s="65">
        <v>20</v>
      </c>
      <c r="M252" s="65">
        <v>20</v>
      </c>
      <c r="N252" s="65">
        <v>20</v>
      </c>
      <c r="O252" s="65">
        <v>20</v>
      </c>
      <c r="P252" s="65">
        <v>40</v>
      </c>
      <c r="Q252" s="65">
        <v>40</v>
      </c>
      <c r="R252" s="65">
        <v>40</v>
      </c>
      <c r="S252" s="65">
        <v>40</v>
      </c>
      <c r="T252" s="65">
        <v>40</v>
      </c>
      <c r="U252" s="65">
        <v>40</v>
      </c>
      <c r="V252" s="65">
        <v>40</v>
      </c>
      <c r="W252" s="49">
        <f t="shared" si="11"/>
        <v>380</v>
      </c>
      <c r="X252" s="46"/>
      <c r="Y252" s="50">
        <f t="shared" si="12"/>
        <v>380</v>
      </c>
      <c r="Z252" s="13"/>
    </row>
    <row r="253" spans="1:26" s="10" customFormat="1" ht="53.25" customHeight="1" x14ac:dyDescent="0.15">
      <c r="A253" s="454"/>
      <c r="B253" s="460"/>
      <c r="C253" s="454"/>
      <c r="D253" s="125" t="s">
        <v>106</v>
      </c>
      <c r="E253" s="125" t="s">
        <v>1</v>
      </c>
      <c r="F253" s="450"/>
      <c r="G253" s="20" t="s">
        <v>149</v>
      </c>
      <c r="H253" s="12" t="s">
        <v>289</v>
      </c>
      <c r="I253" s="13" t="s">
        <v>158</v>
      </c>
      <c r="J253" s="45">
        <v>1</v>
      </c>
      <c r="K253" s="65">
        <v>20</v>
      </c>
      <c r="L253" s="65">
        <v>20</v>
      </c>
      <c r="M253" s="65">
        <v>20</v>
      </c>
      <c r="N253" s="65">
        <v>20</v>
      </c>
      <c r="O253" s="65">
        <v>20</v>
      </c>
      <c r="P253" s="65">
        <v>40</v>
      </c>
      <c r="Q253" s="65">
        <v>40</v>
      </c>
      <c r="R253" s="65">
        <v>40</v>
      </c>
      <c r="S253" s="65">
        <v>40</v>
      </c>
      <c r="T253" s="65">
        <v>40</v>
      </c>
      <c r="U253" s="65">
        <v>40</v>
      </c>
      <c r="V253" s="65">
        <v>40</v>
      </c>
      <c r="W253" s="49">
        <f t="shared" si="11"/>
        <v>380</v>
      </c>
      <c r="X253" s="46"/>
      <c r="Y253" s="50">
        <f t="shared" si="12"/>
        <v>380</v>
      </c>
      <c r="Z253" s="13"/>
    </row>
    <row r="254" spans="1:26" s="10" customFormat="1" ht="53.25" customHeight="1" x14ac:dyDescent="0.15">
      <c r="A254" s="454"/>
      <c r="B254" s="460"/>
      <c r="C254" s="454"/>
      <c r="D254" s="125" t="s">
        <v>107</v>
      </c>
      <c r="E254" s="125" t="s">
        <v>1</v>
      </c>
      <c r="F254" s="450"/>
      <c r="G254" s="21" t="s">
        <v>86</v>
      </c>
      <c r="H254" s="67" t="s">
        <v>288</v>
      </c>
      <c r="I254" s="7"/>
      <c r="J254" s="42">
        <v>5</v>
      </c>
      <c r="K254" s="61">
        <v>20</v>
      </c>
      <c r="L254" s="61">
        <v>20</v>
      </c>
      <c r="M254" s="61">
        <v>20</v>
      </c>
      <c r="N254" s="61">
        <v>20</v>
      </c>
      <c r="O254" s="61">
        <v>20</v>
      </c>
      <c r="P254" s="61">
        <v>40</v>
      </c>
      <c r="Q254" s="61">
        <v>40</v>
      </c>
      <c r="R254" s="61">
        <v>40</v>
      </c>
      <c r="S254" s="61">
        <v>40</v>
      </c>
      <c r="T254" s="61">
        <v>40</v>
      </c>
      <c r="U254" s="61">
        <v>40</v>
      </c>
      <c r="V254" s="61">
        <v>40</v>
      </c>
      <c r="W254" s="43">
        <f t="shared" si="11"/>
        <v>380</v>
      </c>
      <c r="X254" s="47">
        <f>J254*W254</f>
        <v>1900</v>
      </c>
      <c r="Y254" s="48"/>
      <c r="Z254" s="9"/>
    </row>
    <row r="255" spans="1:26" s="10" customFormat="1" ht="53.25" customHeight="1" x14ac:dyDescent="0.15">
      <c r="A255" s="454"/>
      <c r="B255" s="460"/>
      <c r="C255" s="454"/>
      <c r="D255" s="125" t="s">
        <v>110</v>
      </c>
      <c r="E255" s="125" t="s">
        <v>1</v>
      </c>
      <c r="F255" s="450"/>
      <c r="G255" s="21" t="s">
        <v>58</v>
      </c>
      <c r="H255" s="67" t="s">
        <v>288</v>
      </c>
      <c r="I255" s="7"/>
      <c r="J255" s="42">
        <v>60</v>
      </c>
      <c r="K255" s="61">
        <v>10</v>
      </c>
      <c r="L255" s="61">
        <v>10</v>
      </c>
      <c r="M255" s="61">
        <v>10</v>
      </c>
      <c r="N255" s="61">
        <v>10</v>
      </c>
      <c r="O255" s="61">
        <v>10</v>
      </c>
      <c r="P255" s="61">
        <v>10</v>
      </c>
      <c r="Q255" s="61">
        <v>10</v>
      </c>
      <c r="R255" s="61">
        <v>10</v>
      </c>
      <c r="S255" s="61">
        <v>10</v>
      </c>
      <c r="T255" s="61">
        <v>10</v>
      </c>
      <c r="U255" s="61">
        <v>10</v>
      </c>
      <c r="V255" s="61">
        <v>10</v>
      </c>
      <c r="W255" s="43">
        <f t="shared" si="11"/>
        <v>120</v>
      </c>
      <c r="X255" s="47">
        <f>J255*W255</f>
        <v>7200</v>
      </c>
      <c r="Y255" s="48"/>
      <c r="Z255" s="9"/>
    </row>
    <row r="256" spans="1:26" s="10" customFormat="1" ht="53.25" customHeight="1" x14ac:dyDescent="0.15">
      <c r="A256" s="454"/>
      <c r="B256" s="460"/>
      <c r="C256" s="455"/>
      <c r="D256" s="125" t="s">
        <v>219</v>
      </c>
      <c r="E256" s="125" t="s">
        <v>1</v>
      </c>
      <c r="F256" s="451"/>
      <c r="G256" s="21" t="s">
        <v>59</v>
      </c>
      <c r="H256" s="67" t="s">
        <v>288</v>
      </c>
      <c r="I256" s="7"/>
      <c r="J256" s="42">
        <v>30</v>
      </c>
      <c r="K256" s="61">
        <v>40</v>
      </c>
      <c r="L256" s="61">
        <v>40</v>
      </c>
      <c r="M256" s="61">
        <v>40</v>
      </c>
      <c r="N256" s="61">
        <v>40</v>
      </c>
      <c r="O256" s="61">
        <v>40</v>
      </c>
      <c r="P256" s="61">
        <v>40</v>
      </c>
      <c r="Q256" s="61">
        <v>40</v>
      </c>
      <c r="R256" s="61">
        <v>40</v>
      </c>
      <c r="S256" s="61">
        <v>40</v>
      </c>
      <c r="T256" s="61">
        <v>40</v>
      </c>
      <c r="U256" s="61">
        <v>40</v>
      </c>
      <c r="V256" s="61">
        <v>40</v>
      </c>
      <c r="W256" s="43">
        <f t="shared" si="11"/>
        <v>480</v>
      </c>
      <c r="X256" s="47">
        <f>J256*W256</f>
        <v>14400</v>
      </c>
      <c r="Y256" s="48"/>
      <c r="Z256" s="9"/>
    </row>
    <row r="257" spans="1:26" s="10" customFormat="1" ht="53.25" customHeight="1" x14ac:dyDescent="0.15">
      <c r="A257" s="454"/>
      <c r="B257" s="460"/>
      <c r="C257" s="454">
        <v>3</v>
      </c>
      <c r="D257" s="125" t="s">
        <v>220</v>
      </c>
      <c r="E257" s="125" t="s">
        <v>0</v>
      </c>
      <c r="F257" s="449" t="s">
        <v>331</v>
      </c>
      <c r="G257" s="20" t="s">
        <v>163</v>
      </c>
      <c r="H257" s="12" t="s">
        <v>289</v>
      </c>
      <c r="I257" s="12" t="s">
        <v>158</v>
      </c>
      <c r="J257" s="45">
        <v>1</v>
      </c>
      <c r="K257" s="65">
        <v>0</v>
      </c>
      <c r="L257" s="65">
        <v>350</v>
      </c>
      <c r="M257" s="65">
        <v>350</v>
      </c>
      <c r="N257" s="65">
        <v>250</v>
      </c>
      <c r="O257" s="65">
        <v>80</v>
      </c>
      <c r="P257" s="65">
        <v>80</v>
      </c>
      <c r="Q257" s="65">
        <v>80</v>
      </c>
      <c r="R257" s="65">
        <v>20</v>
      </c>
      <c r="S257" s="65">
        <v>0</v>
      </c>
      <c r="T257" s="65">
        <v>0</v>
      </c>
      <c r="U257" s="65">
        <v>0</v>
      </c>
      <c r="V257" s="65">
        <v>0</v>
      </c>
      <c r="W257" s="49">
        <f t="shared" si="11"/>
        <v>1210</v>
      </c>
      <c r="X257" s="46"/>
      <c r="Y257" s="50">
        <f t="shared" si="12"/>
        <v>1210</v>
      </c>
      <c r="Z257" s="13"/>
    </row>
    <row r="258" spans="1:26" s="10" customFormat="1" ht="53.25" customHeight="1" x14ac:dyDescent="0.15">
      <c r="A258" s="454"/>
      <c r="B258" s="460"/>
      <c r="C258" s="454"/>
      <c r="D258" s="125" t="s">
        <v>221</v>
      </c>
      <c r="E258" s="125" t="s">
        <v>0</v>
      </c>
      <c r="F258" s="450"/>
      <c r="G258" s="20" t="s">
        <v>90</v>
      </c>
      <c r="H258" s="12" t="s">
        <v>289</v>
      </c>
      <c r="I258" s="12" t="s">
        <v>158</v>
      </c>
      <c r="J258" s="45">
        <v>2</v>
      </c>
      <c r="K258" s="65">
        <v>0</v>
      </c>
      <c r="L258" s="65">
        <v>350</v>
      </c>
      <c r="M258" s="65">
        <v>350</v>
      </c>
      <c r="N258" s="65">
        <v>250</v>
      </c>
      <c r="O258" s="65">
        <v>80</v>
      </c>
      <c r="P258" s="65">
        <v>80</v>
      </c>
      <c r="Q258" s="65">
        <v>80</v>
      </c>
      <c r="R258" s="65">
        <v>20</v>
      </c>
      <c r="S258" s="65">
        <v>0</v>
      </c>
      <c r="T258" s="65">
        <v>0</v>
      </c>
      <c r="U258" s="65">
        <v>0</v>
      </c>
      <c r="V258" s="65">
        <v>0</v>
      </c>
      <c r="W258" s="49">
        <f t="shared" si="11"/>
        <v>1210</v>
      </c>
      <c r="X258" s="46"/>
      <c r="Y258" s="50">
        <f t="shared" si="12"/>
        <v>2420</v>
      </c>
      <c r="Z258" s="13"/>
    </row>
    <row r="259" spans="1:26" s="10" customFormat="1" ht="53.25" customHeight="1" x14ac:dyDescent="0.15">
      <c r="A259" s="454"/>
      <c r="B259" s="460"/>
      <c r="C259" s="454"/>
      <c r="D259" s="125" t="s">
        <v>545</v>
      </c>
      <c r="E259" s="125" t="s">
        <v>0</v>
      </c>
      <c r="F259" s="450"/>
      <c r="G259" s="20" t="s">
        <v>84</v>
      </c>
      <c r="H259" s="12" t="s">
        <v>289</v>
      </c>
      <c r="I259" s="12" t="s">
        <v>158</v>
      </c>
      <c r="J259" s="45">
        <v>1</v>
      </c>
      <c r="K259" s="65">
        <v>0</v>
      </c>
      <c r="L259" s="65">
        <v>350</v>
      </c>
      <c r="M259" s="65">
        <v>350</v>
      </c>
      <c r="N259" s="65">
        <v>250</v>
      </c>
      <c r="O259" s="65">
        <v>80</v>
      </c>
      <c r="P259" s="65">
        <v>80</v>
      </c>
      <c r="Q259" s="65">
        <v>80</v>
      </c>
      <c r="R259" s="65">
        <v>20</v>
      </c>
      <c r="S259" s="65">
        <v>0</v>
      </c>
      <c r="T259" s="65">
        <v>0</v>
      </c>
      <c r="U259" s="65">
        <v>0</v>
      </c>
      <c r="V259" s="65">
        <v>0</v>
      </c>
      <c r="W259" s="49">
        <f t="shared" si="11"/>
        <v>1210</v>
      </c>
      <c r="X259" s="46"/>
      <c r="Y259" s="50">
        <f t="shared" si="12"/>
        <v>1210</v>
      </c>
      <c r="Z259" s="13"/>
    </row>
    <row r="260" spans="1:26" s="10" customFormat="1" ht="53.25" customHeight="1" x14ac:dyDescent="0.15">
      <c r="A260" s="454"/>
      <c r="B260" s="460"/>
      <c r="C260" s="454"/>
      <c r="D260" s="125" t="s">
        <v>546</v>
      </c>
      <c r="E260" s="125" t="s">
        <v>0</v>
      </c>
      <c r="F260" s="450"/>
      <c r="G260" s="20" t="s">
        <v>79</v>
      </c>
      <c r="H260" s="12" t="s">
        <v>289</v>
      </c>
      <c r="I260" s="12" t="s">
        <v>158</v>
      </c>
      <c r="J260" s="45">
        <v>3</v>
      </c>
      <c r="K260" s="65">
        <v>0</v>
      </c>
      <c r="L260" s="65">
        <v>350</v>
      </c>
      <c r="M260" s="65">
        <v>350</v>
      </c>
      <c r="N260" s="65">
        <v>250</v>
      </c>
      <c r="O260" s="65">
        <v>80</v>
      </c>
      <c r="P260" s="65">
        <v>80</v>
      </c>
      <c r="Q260" s="65">
        <v>80</v>
      </c>
      <c r="R260" s="65">
        <v>20</v>
      </c>
      <c r="S260" s="65">
        <v>0</v>
      </c>
      <c r="T260" s="65">
        <v>0</v>
      </c>
      <c r="U260" s="65">
        <v>0</v>
      </c>
      <c r="V260" s="65">
        <v>0</v>
      </c>
      <c r="W260" s="49">
        <f t="shared" si="11"/>
        <v>1210</v>
      </c>
      <c r="X260" s="46"/>
      <c r="Y260" s="50">
        <f t="shared" si="12"/>
        <v>3630</v>
      </c>
      <c r="Z260" s="13"/>
    </row>
    <row r="261" spans="1:26" s="10" customFormat="1" ht="53.25" customHeight="1" x14ac:dyDescent="0.15">
      <c r="A261" s="454"/>
      <c r="B261" s="460"/>
      <c r="C261" s="454"/>
      <c r="D261" s="125" t="s">
        <v>538</v>
      </c>
      <c r="E261" s="125" t="s">
        <v>0</v>
      </c>
      <c r="F261" s="450"/>
      <c r="G261" s="20" t="s">
        <v>74</v>
      </c>
      <c r="H261" s="12" t="s">
        <v>289</v>
      </c>
      <c r="I261" s="12" t="s">
        <v>158</v>
      </c>
      <c r="J261" s="45">
        <v>2</v>
      </c>
      <c r="K261" s="65">
        <v>0</v>
      </c>
      <c r="L261" s="65">
        <v>350</v>
      </c>
      <c r="M261" s="65">
        <v>350</v>
      </c>
      <c r="N261" s="65">
        <v>250</v>
      </c>
      <c r="O261" s="65">
        <v>80</v>
      </c>
      <c r="P261" s="65">
        <v>80</v>
      </c>
      <c r="Q261" s="65">
        <v>80</v>
      </c>
      <c r="R261" s="65">
        <v>20</v>
      </c>
      <c r="S261" s="65">
        <v>0</v>
      </c>
      <c r="T261" s="65">
        <v>0</v>
      </c>
      <c r="U261" s="65">
        <v>0</v>
      </c>
      <c r="V261" s="65">
        <v>0</v>
      </c>
      <c r="W261" s="49">
        <f t="shared" si="11"/>
        <v>1210</v>
      </c>
      <c r="X261" s="46"/>
      <c r="Y261" s="50">
        <f t="shared" si="12"/>
        <v>2420</v>
      </c>
      <c r="Z261" s="13"/>
    </row>
    <row r="262" spans="1:26" s="10" customFormat="1" ht="53.25" customHeight="1" x14ac:dyDescent="0.15">
      <c r="A262" s="454"/>
      <c r="B262" s="460"/>
      <c r="C262" s="454"/>
      <c r="D262" s="125" t="s">
        <v>539</v>
      </c>
      <c r="E262" s="125" t="s">
        <v>1</v>
      </c>
      <c r="F262" s="450"/>
      <c r="G262" s="20" t="s">
        <v>91</v>
      </c>
      <c r="H262" s="12" t="s">
        <v>289</v>
      </c>
      <c r="I262" s="12" t="s">
        <v>158</v>
      </c>
      <c r="J262" s="45">
        <v>5</v>
      </c>
      <c r="K262" s="65">
        <v>0</v>
      </c>
      <c r="L262" s="65">
        <v>350</v>
      </c>
      <c r="M262" s="65">
        <v>350</v>
      </c>
      <c r="N262" s="65">
        <v>250</v>
      </c>
      <c r="O262" s="65">
        <v>80</v>
      </c>
      <c r="P262" s="65">
        <v>80</v>
      </c>
      <c r="Q262" s="65">
        <v>80</v>
      </c>
      <c r="R262" s="65">
        <v>20</v>
      </c>
      <c r="S262" s="65">
        <v>0</v>
      </c>
      <c r="T262" s="65">
        <v>0</v>
      </c>
      <c r="U262" s="65">
        <v>0</v>
      </c>
      <c r="V262" s="65">
        <v>0</v>
      </c>
      <c r="W262" s="49">
        <f t="shared" si="11"/>
        <v>1210</v>
      </c>
      <c r="X262" s="46"/>
      <c r="Y262" s="50">
        <f t="shared" si="12"/>
        <v>6050</v>
      </c>
      <c r="Z262" s="13"/>
    </row>
    <row r="263" spans="1:26" s="10" customFormat="1" ht="53.25" customHeight="1" x14ac:dyDescent="0.15">
      <c r="A263" s="454"/>
      <c r="B263" s="460"/>
      <c r="C263" s="454"/>
      <c r="D263" s="125" t="s">
        <v>547</v>
      </c>
      <c r="E263" s="125" t="s">
        <v>0</v>
      </c>
      <c r="F263" s="450"/>
      <c r="G263" s="20" t="s">
        <v>92</v>
      </c>
      <c r="H263" s="12" t="s">
        <v>289</v>
      </c>
      <c r="I263" s="12" t="s">
        <v>158</v>
      </c>
      <c r="J263" s="45">
        <v>3</v>
      </c>
      <c r="K263" s="65">
        <v>0</v>
      </c>
      <c r="L263" s="65">
        <v>350</v>
      </c>
      <c r="M263" s="65">
        <v>350</v>
      </c>
      <c r="N263" s="65">
        <v>250</v>
      </c>
      <c r="O263" s="65">
        <v>80</v>
      </c>
      <c r="P263" s="65">
        <v>80</v>
      </c>
      <c r="Q263" s="65">
        <v>80</v>
      </c>
      <c r="R263" s="65">
        <v>20</v>
      </c>
      <c r="S263" s="65">
        <v>0</v>
      </c>
      <c r="T263" s="65">
        <v>0</v>
      </c>
      <c r="U263" s="65">
        <v>0</v>
      </c>
      <c r="V263" s="65">
        <v>0</v>
      </c>
      <c r="W263" s="49">
        <f t="shared" si="11"/>
        <v>1210</v>
      </c>
      <c r="X263" s="46"/>
      <c r="Y263" s="50">
        <f t="shared" si="12"/>
        <v>3630</v>
      </c>
      <c r="Z263" s="13"/>
    </row>
    <row r="264" spans="1:26" s="10" customFormat="1" ht="53.25" customHeight="1" x14ac:dyDescent="0.15">
      <c r="A264" s="454"/>
      <c r="B264" s="460"/>
      <c r="C264" s="454"/>
      <c r="D264" s="125" t="s">
        <v>541</v>
      </c>
      <c r="E264" s="51" t="s">
        <v>1</v>
      </c>
      <c r="F264" s="450"/>
      <c r="G264" s="20" t="s">
        <v>164</v>
      </c>
      <c r="H264" s="12" t="s">
        <v>289</v>
      </c>
      <c r="I264" s="13" t="s">
        <v>165</v>
      </c>
      <c r="J264" s="45">
        <v>1</v>
      </c>
      <c r="K264" s="65">
        <v>0</v>
      </c>
      <c r="L264" s="65">
        <v>150</v>
      </c>
      <c r="M264" s="65">
        <v>150</v>
      </c>
      <c r="N264" s="65">
        <v>30</v>
      </c>
      <c r="O264" s="65">
        <v>30</v>
      </c>
      <c r="P264" s="65">
        <v>30</v>
      </c>
      <c r="Q264" s="65">
        <v>30</v>
      </c>
      <c r="R264" s="65">
        <v>30</v>
      </c>
      <c r="S264" s="65">
        <v>0</v>
      </c>
      <c r="T264" s="65">
        <v>0</v>
      </c>
      <c r="U264" s="65">
        <v>0</v>
      </c>
      <c r="V264" s="65">
        <v>0</v>
      </c>
      <c r="W264" s="49">
        <f t="shared" si="11"/>
        <v>450</v>
      </c>
      <c r="X264" s="46"/>
      <c r="Y264" s="50">
        <f t="shared" si="12"/>
        <v>450</v>
      </c>
      <c r="Z264" s="13"/>
    </row>
    <row r="265" spans="1:26" s="10" customFormat="1" ht="53.25" customHeight="1" x14ac:dyDescent="0.15">
      <c r="A265" s="454"/>
      <c r="B265" s="460"/>
      <c r="C265" s="454"/>
      <c r="D265" s="125" t="s">
        <v>542</v>
      </c>
      <c r="E265" s="51" t="s">
        <v>1</v>
      </c>
      <c r="F265" s="450"/>
      <c r="G265" s="20" t="s">
        <v>150</v>
      </c>
      <c r="H265" s="12" t="s">
        <v>289</v>
      </c>
      <c r="I265" s="13" t="s">
        <v>165</v>
      </c>
      <c r="J265" s="45">
        <v>4</v>
      </c>
      <c r="K265" s="65">
        <v>0</v>
      </c>
      <c r="L265" s="65">
        <v>150</v>
      </c>
      <c r="M265" s="65">
        <v>150</v>
      </c>
      <c r="N265" s="65">
        <v>30</v>
      </c>
      <c r="O265" s="65">
        <v>30</v>
      </c>
      <c r="P265" s="65">
        <v>30</v>
      </c>
      <c r="Q265" s="65">
        <v>30</v>
      </c>
      <c r="R265" s="65">
        <v>30</v>
      </c>
      <c r="S265" s="65">
        <v>0</v>
      </c>
      <c r="T265" s="65">
        <v>0</v>
      </c>
      <c r="U265" s="65">
        <v>0</v>
      </c>
      <c r="V265" s="65">
        <v>0</v>
      </c>
      <c r="W265" s="49">
        <f t="shared" si="11"/>
        <v>450</v>
      </c>
      <c r="X265" s="46"/>
      <c r="Y265" s="50">
        <f t="shared" si="12"/>
        <v>1800</v>
      </c>
      <c r="Z265" s="13"/>
    </row>
    <row r="266" spans="1:26" s="10" customFormat="1" ht="53.25" customHeight="1" x14ac:dyDescent="0.15">
      <c r="A266" s="454"/>
      <c r="B266" s="460"/>
      <c r="C266" s="454"/>
      <c r="D266" s="125" t="s">
        <v>543</v>
      </c>
      <c r="E266" s="51" t="s">
        <v>1</v>
      </c>
      <c r="F266" s="450"/>
      <c r="G266" s="20" t="s">
        <v>91</v>
      </c>
      <c r="H266" s="12" t="s">
        <v>289</v>
      </c>
      <c r="I266" s="13" t="s">
        <v>165</v>
      </c>
      <c r="J266" s="45">
        <v>5</v>
      </c>
      <c r="K266" s="65">
        <v>0</v>
      </c>
      <c r="L266" s="65">
        <v>150</v>
      </c>
      <c r="M266" s="65">
        <v>150</v>
      </c>
      <c r="N266" s="65">
        <v>30</v>
      </c>
      <c r="O266" s="65">
        <v>30</v>
      </c>
      <c r="P266" s="65">
        <v>30</v>
      </c>
      <c r="Q266" s="65">
        <v>30</v>
      </c>
      <c r="R266" s="65">
        <v>30</v>
      </c>
      <c r="S266" s="65">
        <v>0</v>
      </c>
      <c r="T266" s="65">
        <v>0</v>
      </c>
      <c r="U266" s="65">
        <v>0</v>
      </c>
      <c r="V266" s="65">
        <v>0</v>
      </c>
      <c r="W266" s="49">
        <f t="shared" si="11"/>
        <v>450</v>
      </c>
      <c r="X266" s="46"/>
      <c r="Y266" s="50">
        <f t="shared" si="12"/>
        <v>2250</v>
      </c>
      <c r="Z266" s="13"/>
    </row>
    <row r="267" spans="1:26" s="10" customFormat="1" ht="53.25" customHeight="1" x14ac:dyDescent="0.15">
      <c r="A267" s="454"/>
      <c r="B267" s="460"/>
      <c r="C267" s="454"/>
      <c r="D267" s="125" t="s">
        <v>544</v>
      </c>
      <c r="E267" s="51" t="s">
        <v>1</v>
      </c>
      <c r="F267" s="450"/>
      <c r="G267" s="20" t="s">
        <v>93</v>
      </c>
      <c r="H267" s="12" t="s">
        <v>289</v>
      </c>
      <c r="I267" s="13" t="s">
        <v>165</v>
      </c>
      <c r="J267" s="45">
        <v>5</v>
      </c>
      <c r="K267" s="65">
        <v>0</v>
      </c>
      <c r="L267" s="65">
        <v>150</v>
      </c>
      <c r="M267" s="65">
        <v>150</v>
      </c>
      <c r="N267" s="65">
        <v>30</v>
      </c>
      <c r="O267" s="65">
        <v>30</v>
      </c>
      <c r="P267" s="65">
        <v>30</v>
      </c>
      <c r="Q267" s="65">
        <v>30</v>
      </c>
      <c r="R267" s="65">
        <v>30</v>
      </c>
      <c r="S267" s="65">
        <v>0</v>
      </c>
      <c r="T267" s="65">
        <v>0</v>
      </c>
      <c r="U267" s="65">
        <v>0</v>
      </c>
      <c r="V267" s="65">
        <v>0</v>
      </c>
      <c r="W267" s="49">
        <f t="shared" si="11"/>
        <v>450</v>
      </c>
      <c r="X267" s="46"/>
      <c r="Y267" s="50">
        <f t="shared" si="12"/>
        <v>2250</v>
      </c>
      <c r="Z267" s="13"/>
    </row>
    <row r="268" spans="1:26" s="10" customFormat="1" ht="53.25" customHeight="1" x14ac:dyDescent="0.15">
      <c r="A268" s="454"/>
      <c r="B268" s="460"/>
      <c r="C268" s="454"/>
      <c r="D268" s="125" t="s">
        <v>548</v>
      </c>
      <c r="E268" s="51" t="s">
        <v>1</v>
      </c>
      <c r="F268" s="450"/>
      <c r="G268" s="21" t="s">
        <v>151</v>
      </c>
      <c r="H268" s="67" t="s">
        <v>288</v>
      </c>
      <c r="I268" s="9"/>
      <c r="J268" s="42">
        <v>3</v>
      </c>
      <c r="K268" s="61">
        <v>150</v>
      </c>
      <c r="L268" s="61">
        <v>150</v>
      </c>
      <c r="M268" s="61">
        <v>30</v>
      </c>
      <c r="N268" s="61">
        <v>30</v>
      </c>
      <c r="O268" s="61">
        <v>30</v>
      </c>
      <c r="P268" s="61">
        <v>30</v>
      </c>
      <c r="Q268" s="61">
        <v>30</v>
      </c>
      <c r="R268" s="61">
        <v>0</v>
      </c>
      <c r="S268" s="61">
        <v>0</v>
      </c>
      <c r="T268" s="61">
        <v>0</v>
      </c>
      <c r="U268" s="61">
        <v>0</v>
      </c>
      <c r="V268" s="61">
        <v>0</v>
      </c>
      <c r="W268" s="43">
        <f>SUM(K268:V268)</f>
        <v>450</v>
      </c>
      <c r="X268" s="47">
        <f>J268*W268</f>
        <v>1350</v>
      </c>
      <c r="Y268" s="48"/>
      <c r="Z268" s="9"/>
    </row>
    <row r="269" spans="1:26" s="10" customFormat="1" ht="53.25" customHeight="1" x14ac:dyDescent="0.15">
      <c r="A269" s="454"/>
      <c r="B269" s="460"/>
      <c r="C269" s="454"/>
      <c r="D269" s="125" t="s">
        <v>549</v>
      </c>
      <c r="E269" s="51" t="s">
        <v>1</v>
      </c>
      <c r="F269" s="450"/>
      <c r="G269" s="20" t="s">
        <v>94</v>
      </c>
      <c r="H269" s="12" t="s">
        <v>289</v>
      </c>
      <c r="I269" s="23" t="s">
        <v>222</v>
      </c>
      <c r="J269" s="45">
        <v>2</v>
      </c>
      <c r="K269" s="65">
        <v>0</v>
      </c>
      <c r="L269" s="65">
        <v>150</v>
      </c>
      <c r="M269" s="65">
        <v>150</v>
      </c>
      <c r="N269" s="65">
        <v>30</v>
      </c>
      <c r="O269" s="65">
        <v>30</v>
      </c>
      <c r="P269" s="65">
        <v>30</v>
      </c>
      <c r="Q269" s="65">
        <v>30</v>
      </c>
      <c r="R269" s="65">
        <v>30</v>
      </c>
      <c r="S269" s="65">
        <v>0</v>
      </c>
      <c r="T269" s="65">
        <v>0</v>
      </c>
      <c r="U269" s="65">
        <v>0</v>
      </c>
      <c r="V269" s="65">
        <v>0</v>
      </c>
      <c r="W269" s="49">
        <f t="shared" si="11"/>
        <v>450</v>
      </c>
      <c r="X269" s="46"/>
      <c r="Y269" s="50">
        <f t="shared" si="12"/>
        <v>900</v>
      </c>
      <c r="Z269" s="13"/>
    </row>
    <row r="270" spans="1:26" s="10" customFormat="1" ht="53.25" customHeight="1" x14ac:dyDescent="0.15">
      <c r="A270" s="454"/>
      <c r="B270" s="460"/>
      <c r="C270" s="454"/>
      <c r="D270" s="125">
        <v>12</v>
      </c>
      <c r="E270" s="51" t="s">
        <v>1</v>
      </c>
      <c r="F270" s="450"/>
      <c r="G270" s="21" t="s">
        <v>60</v>
      </c>
      <c r="H270" s="67" t="s">
        <v>288</v>
      </c>
      <c r="I270" s="7"/>
      <c r="J270" s="42">
        <v>320</v>
      </c>
      <c r="K270" s="61">
        <v>1</v>
      </c>
      <c r="L270" s="61">
        <v>1</v>
      </c>
      <c r="M270" s="61">
        <v>1</v>
      </c>
      <c r="N270" s="61">
        <v>1</v>
      </c>
      <c r="O270" s="61">
        <v>1</v>
      </c>
      <c r="P270" s="61">
        <v>1</v>
      </c>
      <c r="Q270" s="61">
        <v>1</v>
      </c>
      <c r="R270" s="61">
        <v>1</v>
      </c>
      <c r="S270" s="61">
        <v>1</v>
      </c>
      <c r="T270" s="61">
        <v>1</v>
      </c>
      <c r="U270" s="61">
        <v>1</v>
      </c>
      <c r="V270" s="61">
        <v>1</v>
      </c>
      <c r="W270" s="43">
        <f t="shared" si="11"/>
        <v>12</v>
      </c>
      <c r="X270" s="47">
        <f>J270*W270</f>
        <v>3840</v>
      </c>
      <c r="Y270" s="48"/>
      <c r="Z270" s="9"/>
    </row>
    <row r="271" spans="1:26" s="10" customFormat="1" ht="53.25" customHeight="1" x14ac:dyDescent="0.15">
      <c r="A271" s="454"/>
      <c r="B271" s="460"/>
      <c r="C271" s="454"/>
      <c r="D271" s="125">
        <v>13</v>
      </c>
      <c r="E271" s="51" t="s">
        <v>1</v>
      </c>
      <c r="F271" s="450"/>
      <c r="G271" s="20" t="s">
        <v>61</v>
      </c>
      <c r="H271" s="12" t="s">
        <v>289</v>
      </c>
      <c r="I271" s="22" t="s">
        <v>198</v>
      </c>
      <c r="J271" s="45">
        <v>5</v>
      </c>
      <c r="K271" s="65">
        <v>100</v>
      </c>
      <c r="L271" s="65">
        <v>0</v>
      </c>
      <c r="M271" s="65">
        <v>100</v>
      </c>
      <c r="N271" s="65">
        <v>200</v>
      </c>
      <c r="O271" s="65">
        <v>200</v>
      </c>
      <c r="P271" s="65">
        <v>200</v>
      </c>
      <c r="Q271" s="65">
        <v>150</v>
      </c>
      <c r="R271" s="65">
        <v>150</v>
      </c>
      <c r="S271" s="65">
        <v>100</v>
      </c>
      <c r="T271" s="65">
        <v>100</v>
      </c>
      <c r="U271" s="65">
        <v>100</v>
      </c>
      <c r="V271" s="65">
        <v>100</v>
      </c>
      <c r="W271" s="49">
        <f t="shared" si="11"/>
        <v>1500</v>
      </c>
      <c r="X271" s="46"/>
      <c r="Y271" s="50">
        <f t="shared" si="12"/>
        <v>7500</v>
      </c>
      <c r="Z271" s="13"/>
    </row>
    <row r="272" spans="1:26" s="10" customFormat="1" ht="53.25" customHeight="1" x14ac:dyDescent="0.15">
      <c r="A272" s="454"/>
      <c r="B272" s="460"/>
      <c r="C272" s="454"/>
      <c r="D272" s="125" t="s">
        <v>281</v>
      </c>
      <c r="E272" s="51" t="s">
        <v>1</v>
      </c>
      <c r="F272" s="450"/>
      <c r="G272" s="21" t="s">
        <v>62</v>
      </c>
      <c r="H272" s="67" t="s">
        <v>288</v>
      </c>
      <c r="I272" s="7"/>
      <c r="J272" s="42">
        <v>180</v>
      </c>
      <c r="K272" s="61">
        <v>1</v>
      </c>
      <c r="L272" s="61">
        <v>1</v>
      </c>
      <c r="M272" s="61">
        <v>1</v>
      </c>
      <c r="N272" s="61">
        <v>1</v>
      </c>
      <c r="O272" s="61">
        <v>1</v>
      </c>
      <c r="P272" s="61">
        <v>1</v>
      </c>
      <c r="Q272" s="61">
        <v>1</v>
      </c>
      <c r="R272" s="61">
        <v>1</v>
      </c>
      <c r="S272" s="61">
        <v>1</v>
      </c>
      <c r="T272" s="61">
        <v>1</v>
      </c>
      <c r="U272" s="61">
        <v>1</v>
      </c>
      <c r="V272" s="61">
        <v>1</v>
      </c>
      <c r="W272" s="43">
        <f t="shared" si="11"/>
        <v>12</v>
      </c>
      <c r="X272" s="47">
        <f>J272*W272</f>
        <v>2160</v>
      </c>
      <c r="Y272" s="48"/>
      <c r="Z272" s="9"/>
    </row>
    <row r="273" spans="1:26" s="10" customFormat="1" ht="53.25" customHeight="1" x14ac:dyDescent="0.15">
      <c r="A273" s="454"/>
      <c r="B273" s="460"/>
      <c r="C273" s="454"/>
      <c r="D273" s="125" t="s">
        <v>282</v>
      </c>
      <c r="E273" s="51" t="s">
        <v>208</v>
      </c>
      <c r="F273" s="450"/>
      <c r="G273" s="20" t="s">
        <v>63</v>
      </c>
      <c r="H273" s="12" t="s">
        <v>289</v>
      </c>
      <c r="I273" s="12" t="s">
        <v>173</v>
      </c>
      <c r="J273" s="45">
        <v>10</v>
      </c>
      <c r="K273" s="65">
        <v>1</v>
      </c>
      <c r="L273" s="65">
        <v>1</v>
      </c>
      <c r="M273" s="65">
        <v>1</v>
      </c>
      <c r="N273" s="65">
        <v>1</v>
      </c>
      <c r="O273" s="65">
        <v>1</v>
      </c>
      <c r="P273" s="65">
        <v>1</v>
      </c>
      <c r="Q273" s="65">
        <v>1</v>
      </c>
      <c r="R273" s="65">
        <v>1</v>
      </c>
      <c r="S273" s="65">
        <v>1</v>
      </c>
      <c r="T273" s="65">
        <v>1</v>
      </c>
      <c r="U273" s="65">
        <v>1</v>
      </c>
      <c r="V273" s="65">
        <v>1</v>
      </c>
      <c r="W273" s="49">
        <f t="shared" si="11"/>
        <v>12</v>
      </c>
      <c r="X273" s="46"/>
      <c r="Y273" s="50">
        <f t="shared" si="12"/>
        <v>120</v>
      </c>
      <c r="Z273" s="13"/>
    </row>
    <row r="274" spans="1:26" s="10" customFormat="1" ht="53.25" customHeight="1" x14ac:dyDescent="0.15">
      <c r="A274" s="454"/>
      <c r="B274" s="460"/>
      <c r="C274" s="129">
        <v>4</v>
      </c>
      <c r="D274" s="125" t="s">
        <v>283</v>
      </c>
      <c r="E274" s="51" t="s">
        <v>0</v>
      </c>
      <c r="F274" s="128" t="s">
        <v>305</v>
      </c>
      <c r="G274" s="20" t="s">
        <v>102</v>
      </c>
      <c r="H274" s="12" t="s">
        <v>289</v>
      </c>
      <c r="I274" s="13" t="s">
        <v>158</v>
      </c>
      <c r="J274" s="45">
        <v>2</v>
      </c>
      <c r="K274" s="65">
        <v>3</v>
      </c>
      <c r="L274" s="65">
        <v>5</v>
      </c>
      <c r="M274" s="65">
        <v>15</v>
      </c>
      <c r="N274" s="65">
        <v>5</v>
      </c>
      <c r="O274" s="65">
        <v>5</v>
      </c>
      <c r="P274" s="65">
        <v>5</v>
      </c>
      <c r="Q274" s="65">
        <v>5</v>
      </c>
      <c r="R274" s="65">
        <v>5</v>
      </c>
      <c r="S274" s="65">
        <v>3</v>
      </c>
      <c r="T274" s="65">
        <v>3</v>
      </c>
      <c r="U274" s="65">
        <v>3</v>
      </c>
      <c r="V274" s="65">
        <v>3</v>
      </c>
      <c r="W274" s="49">
        <f>SUM(K274:V274)</f>
        <v>60</v>
      </c>
      <c r="X274" s="46"/>
      <c r="Y274" s="50">
        <f t="shared" si="12"/>
        <v>120</v>
      </c>
      <c r="Z274" s="13"/>
    </row>
    <row r="275" spans="1:26" s="10" customFormat="1" ht="51.6" customHeight="1" x14ac:dyDescent="0.15">
      <c r="A275" s="454"/>
      <c r="B275" s="460"/>
      <c r="C275" s="453">
        <v>5</v>
      </c>
      <c r="D275" s="125" t="s">
        <v>284</v>
      </c>
      <c r="E275" s="51" t="s">
        <v>0</v>
      </c>
      <c r="F275" s="456" t="s">
        <v>706</v>
      </c>
      <c r="G275" s="20" t="s">
        <v>308</v>
      </c>
      <c r="H275" s="12" t="s">
        <v>289</v>
      </c>
      <c r="I275" s="13" t="s">
        <v>158</v>
      </c>
      <c r="J275" s="45">
        <v>3</v>
      </c>
      <c r="K275" s="65">
        <v>20</v>
      </c>
      <c r="L275" s="65">
        <v>150</v>
      </c>
      <c r="M275" s="65">
        <v>100</v>
      </c>
      <c r="N275" s="65">
        <v>50</v>
      </c>
      <c r="O275" s="65">
        <v>0</v>
      </c>
      <c r="P275" s="65">
        <v>0</v>
      </c>
      <c r="Q275" s="65">
        <v>0</v>
      </c>
      <c r="R275" s="65">
        <v>0</v>
      </c>
      <c r="S275" s="65">
        <v>0</v>
      </c>
      <c r="T275" s="65">
        <v>0</v>
      </c>
      <c r="U275" s="65">
        <v>0</v>
      </c>
      <c r="V275" s="65">
        <v>0</v>
      </c>
      <c r="W275" s="49">
        <f t="shared" si="11"/>
        <v>320</v>
      </c>
      <c r="X275" s="46"/>
      <c r="Y275" s="50">
        <f t="shared" si="12"/>
        <v>960</v>
      </c>
      <c r="Z275" s="13"/>
    </row>
    <row r="276" spans="1:26" s="10" customFormat="1" ht="53.25" customHeight="1" x14ac:dyDescent="0.15">
      <c r="A276" s="454"/>
      <c r="B276" s="460"/>
      <c r="C276" s="454"/>
      <c r="D276" s="125">
        <v>1</v>
      </c>
      <c r="E276" s="51" t="s">
        <v>0</v>
      </c>
      <c r="F276" s="457"/>
      <c r="G276" s="20" t="s">
        <v>309</v>
      </c>
      <c r="H276" s="12" t="s">
        <v>289</v>
      </c>
      <c r="I276" s="13" t="s">
        <v>158</v>
      </c>
      <c r="J276" s="45">
        <v>1</v>
      </c>
      <c r="K276" s="65">
        <v>0</v>
      </c>
      <c r="L276" s="65">
        <v>0</v>
      </c>
      <c r="M276" s="65">
        <v>0</v>
      </c>
      <c r="N276" s="65">
        <v>0</v>
      </c>
      <c r="O276" s="65">
        <v>0</v>
      </c>
      <c r="P276" s="65">
        <v>0</v>
      </c>
      <c r="Q276" s="65">
        <v>0</v>
      </c>
      <c r="R276" s="65">
        <v>0</v>
      </c>
      <c r="S276" s="65">
        <v>200</v>
      </c>
      <c r="T276" s="65">
        <v>0</v>
      </c>
      <c r="U276" s="65">
        <v>0</v>
      </c>
      <c r="V276" s="65">
        <v>0</v>
      </c>
      <c r="W276" s="49">
        <f t="shared" si="11"/>
        <v>200</v>
      </c>
      <c r="X276" s="46"/>
      <c r="Y276" s="50">
        <f t="shared" si="12"/>
        <v>200</v>
      </c>
      <c r="Z276" s="13"/>
    </row>
    <row r="277" spans="1:26" s="10" customFormat="1" ht="53.25" customHeight="1" x14ac:dyDescent="0.15">
      <c r="A277" s="454"/>
      <c r="B277" s="460"/>
      <c r="C277" s="455"/>
      <c r="D277" s="125">
        <v>1</v>
      </c>
      <c r="E277" s="51" t="s">
        <v>1</v>
      </c>
      <c r="F277" s="458"/>
      <c r="G277" s="20" t="s">
        <v>550</v>
      </c>
      <c r="H277" s="12" t="s">
        <v>289</v>
      </c>
      <c r="I277" s="13" t="s">
        <v>158</v>
      </c>
      <c r="J277" s="45">
        <v>1</v>
      </c>
      <c r="K277" s="65">
        <v>10</v>
      </c>
      <c r="L277" s="65">
        <v>40</v>
      </c>
      <c r="M277" s="65">
        <v>40</v>
      </c>
      <c r="N277" s="65">
        <v>40</v>
      </c>
      <c r="O277" s="65">
        <v>0</v>
      </c>
      <c r="P277" s="65">
        <v>0</v>
      </c>
      <c r="Q277" s="65">
        <v>0</v>
      </c>
      <c r="R277" s="65">
        <v>0</v>
      </c>
      <c r="S277" s="65">
        <v>20</v>
      </c>
      <c r="T277" s="65">
        <v>0</v>
      </c>
      <c r="U277" s="65">
        <v>0</v>
      </c>
      <c r="V277" s="65">
        <v>0</v>
      </c>
      <c r="W277" s="49">
        <f t="shared" si="11"/>
        <v>150</v>
      </c>
      <c r="X277" s="46"/>
      <c r="Y277" s="50">
        <f t="shared" si="12"/>
        <v>150</v>
      </c>
      <c r="Z277" s="13"/>
    </row>
    <row r="278" spans="1:26" s="10" customFormat="1" ht="53.25" customHeight="1" x14ac:dyDescent="0.15">
      <c r="A278" s="454"/>
      <c r="B278" s="460"/>
      <c r="C278" s="453">
        <v>6</v>
      </c>
      <c r="D278" s="125">
        <v>2</v>
      </c>
      <c r="E278" s="51" t="s">
        <v>0</v>
      </c>
      <c r="F278" s="449" t="s">
        <v>112</v>
      </c>
      <c r="G278" s="20" t="s">
        <v>108</v>
      </c>
      <c r="H278" s="12" t="s">
        <v>289</v>
      </c>
      <c r="I278" s="13" t="s">
        <v>158</v>
      </c>
      <c r="J278" s="45">
        <v>2</v>
      </c>
      <c r="K278" s="65">
        <v>0</v>
      </c>
      <c r="L278" s="65">
        <v>5</v>
      </c>
      <c r="M278" s="65">
        <v>10</v>
      </c>
      <c r="N278" s="65">
        <v>5</v>
      </c>
      <c r="O278" s="65">
        <v>5</v>
      </c>
      <c r="P278" s="65">
        <v>5</v>
      </c>
      <c r="Q278" s="65">
        <v>5</v>
      </c>
      <c r="R278" s="65">
        <v>20</v>
      </c>
      <c r="S278" s="65">
        <v>20</v>
      </c>
      <c r="T278" s="65">
        <v>10</v>
      </c>
      <c r="U278" s="65">
        <v>5</v>
      </c>
      <c r="V278" s="65">
        <v>5</v>
      </c>
      <c r="W278" s="49">
        <f t="shared" si="11"/>
        <v>95</v>
      </c>
      <c r="X278" s="46"/>
      <c r="Y278" s="50">
        <f t="shared" si="12"/>
        <v>190</v>
      </c>
      <c r="Z278" s="13"/>
    </row>
    <row r="279" spans="1:26" s="10" customFormat="1" ht="53.25" customHeight="1" x14ac:dyDescent="0.15">
      <c r="A279" s="454"/>
      <c r="B279" s="460"/>
      <c r="C279" s="454"/>
      <c r="D279" s="125">
        <v>3</v>
      </c>
      <c r="E279" s="51" t="s">
        <v>0</v>
      </c>
      <c r="F279" s="450"/>
      <c r="G279" s="20" t="s">
        <v>206</v>
      </c>
      <c r="H279" s="12" t="s">
        <v>289</v>
      </c>
      <c r="I279" s="13" t="s">
        <v>158</v>
      </c>
      <c r="J279" s="45">
        <v>3</v>
      </c>
      <c r="K279" s="65">
        <v>0</v>
      </c>
      <c r="L279" s="65">
        <v>5</v>
      </c>
      <c r="M279" s="65">
        <v>10</v>
      </c>
      <c r="N279" s="65">
        <v>5</v>
      </c>
      <c r="O279" s="65">
        <v>5</v>
      </c>
      <c r="P279" s="65">
        <v>5</v>
      </c>
      <c r="Q279" s="65">
        <v>5</v>
      </c>
      <c r="R279" s="65">
        <v>20</v>
      </c>
      <c r="S279" s="65">
        <v>20</v>
      </c>
      <c r="T279" s="65">
        <v>10</v>
      </c>
      <c r="U279" s="65">
        <v>5</v>
      </c>
      <c r="V279" s="65">
        <v>5</v>
      </c>
      <c r="W279" s="49">
        <f t="shared" si="11"/>
        <v>95</v>
      </c>
      <c r="X279" s="46"/>
      <c r="Y279" s="50">
        <f t="shared" si="12"/>
        <v>285</v>
      </c>
      <c r="Z279" s="13"/>
    </row>
    <row r="280" spans="1:26" s="10" customFormat="1" ht="53.25" customHeight="1" x14ac:dyDescent="0.15">
      <c r="A280" s="454"/>
      <c r="B280" s="460"/>
      <c r="C280" s="455"/>
      <c r="D280" s="125">
        <v>1</v>
      </c>
      <c r="E280" s="51" t="s">
        <v>0</v>
      </c>
      <c r="F280" s="451"/>
      <c r="G280" s="20" t="s">
        <v>109</v>
      </c>
      <c r="H280" s="12" t="s">
        <v>289</v>
      </c>
      <c r="I280" s="13" t="s">
        <v>158</v>
      </c>
      <c r="J280" s="45">
        <v>2</v>
      </c>
      <c r="K280" s="65">
        <v>0</v>
      </c>
      <c r="L280" s="65">
        <v>5</v>
      </c>
      <c r="M280" s="65">
        <v>10</v>
      </c>
      <c r="N280" s="65">
        <v>5</v>
      </c>
      <c r="O280" s="65">
        <v>5</v>
      </c>
      <c r="P280" s="65">
        <v>5</v>
      </c>
      <c r="Q280" s="65">
        <v>5</v>
      </c>
      <c r="R280" s="65">
        <v>20</v>
      </c>
      <c r="S280" s="65">
        <v>20</v>
      </c>
      <c r="T280" s="65">
        <v>10</v>
      </c>
      <c r="U280" s="65">
        <v>5</v>
      </c>
      <c r="V280" s="65">
        <v>5</v>
      </c>
      <c r="W280" s="49">
        <f t="shared" si="11"/>
        <v>95</v>
      </c>
      <c r="X280" s="46"/>
      <c r="Y280" s="50">
        <f t="shared" ref="Y280:Y315" si="14">J280*W280</f>
        <v>190</v>
      </c>
      <c r="Z280" s="13"/>
    </row>
    <row r="281" spans="1:26" s="10" customFormat="1" ht="53.25" customHeight="1" x14ac:dyDescent="0.15">
      <c r="A281" s="454"/>
      <c r="B281" s="460"/>
      <c r="C281" s="453">
        <v>7</v>
      </c>
      <c r="D281" s="125">
        <v>2</v>
      </c>
      <c r="E281" s="51" t="s">
        <v>0</v>
      </c>
      <c r="F281" s="449" t="s">
        <v>551</v>
      </c>
      <c r="G281" s="20" t="s">
        <v>95</v>
      </c>
      <c r="H281" s="12" t="s">
        <v>289</v>
      </c>
      <c r="I281" s="13" t="s">
        <v>158</v>
      </c>
      <c r="J281" s="45">
        <v>1</v>
      </c>
      <c r="K281" s="65">
        <v>0</v>
      </c>
      <c r="L281" s="65">
        <v>0</v>
      </c>
      <c r="M281" s="65">
        <v>1</v>
      </c>
      <c r="N281" s="65">
        <v>0</v>
      </c>
      <c r="O281" s="65">
        <v>0</v>
      </c>
      <c r="P281" s="65">
        <v>0</v>
      </c>
      <c r="Q281" s="65">
        <v>0</v>
      </c>
      <c r="R281" s="65">
        <v>1</v>
      </c>
      <c r="S281" s="65">
        <v>0</v>
      </c>
      <c r="T281" s="65">
        <v>0</v>
      </c>
      <c r="U281" s="65">
        <v>0</v>
      </c>
      <c r="V281" s="65">
        <v>0</v>
      </c>
      <c r="W281" s="49">
        <f t="shared" si="11"/>
        <v>2</v>
      </c>
      <c r="X281" s="46"/>
      <c r="Y281" s="50">
        <f t="shared" si="14"/>
        <v>2</v>
      </c>
      <c r="Z281" s="13"/>
    </row>
    <row r="282" spans="1:26" s="10" customFormat="1" ht="53.25" customHeight="1" x14ac:dyDescent="0.15">
      <c r="A282" s="454"/>
      <c r="B282" s="460"/>
      <c r="C282" s="454"/>
      <c r="D282" s="125">
        <v>3</v>
      </c>
      <c r="E282" s="51" t="s">
        <v>0</v>
      </c>
      <c r="F282" s="450"/>
      <c r="G282" s="20" t="s">
        <v>152</v>
      </c>
      <c r="H282" s="12" t="s">
        <v>289</v>
      </c>
      <c r="I282" s="13" t="s">
        <v>158</v>
      </c>
      <c r="J282" s="45">
        <v>2</v>
      </c>
      <c r="K282" s="65">
        <v>0</v>
      </c>
      <c r="L282" s="65">
        <v>0</v>
      </c>
      <c r="M282" s="65">
        <v>1</v>
      </c>
      <c r="N282" s="65">
        <v>0</v>
      </c>
      <c r="O282" s="65">
        <v>0</v>
      </c>
      <c r="P282" s="65">
        <v>0</v>
      </c>
      <c r="Q282" s="65">
        <v>0</v>
      </c>
      <c r="R282" s="65">
        <v>1</v>
      </c>
      <c r="S282" s="65">
        <v>0</v>
      </c>
      <c r="T282" s="65">
        <v>0</v>
      </c>
      <c r="U282" s="65">
        <v>0</v>
      </c>
      <c r="V282" s="65">
        <v>0</v>
      </c>
      <c r="W282" s="49">
        <f t="shared" si="11"/>
        <v>2</v>
      </c>
      <c r="X282" s="46"/>
      <c r="Y282" s="50">
        <f t="shared" si="14"/>
        <v>4</v>
      </c>
      <c r="Z282" s="13"/>
    </row>
    <row r="283" spans="1:26" s="10" customFormat="1" ht="53.25" customHeight="1" x14ac:dyDescent="0.15">
      <c r="A283" s="454"/>
      <c r="B283" s="460"/>
      <c r="C283" s="454"/>
      <c r="D283" s="125">
        <v>1</v>
      </c>
      <c r="E283" s="51" t="s">
        <v>0</v>
      </c>
      <c r="F283" s="450"/>
      <c r="G283" s="20" t="s">
        <v>78</v>
      </c>
      <c r="H283" s="12" t="s">
        <v>289</v>
      </c>
      <c r="I283" s="13" t="s">
        <v>158</v>
      </c>
      <c r="J283" s="45">
        <v>2</v>
      </c>
      <c r="K283" s="65">
        <v>0</v>
      </c>
      <c r="L283" s="65">
        <v>0</v>
      </c>
      <c r="M283" s="65">
        <v>1</v>
      </c>
      <c r="N283" s="65">
        <v>0</v>
      </c>
      <c r="O283" s="65">
        <v>0</v>
      </c>
      <c r="P283" s="65">
        <v>0</v>
      </c>
      <c r="Q283" s="65">
        <v>0</v>
      </c>
      <c r="R283" s="65">
        <v>1</v>
      </c>
      <c r="S283" s="65">
        <v>0</v>
      </c>
      <c r="T283" s="65">
        <v>0</v>
      </c>
      <c r="U283" s="65">
        <v>0</v>
      </c>
      <c r="V283" s="65">
        <v>0</v>
      </c>
      <c r="W283" s="49">
        <f t="shared" si="11"/>
        <v>2</v>
      </c>
      <c r="X283" s="46"/>
      <c r="Y283" s="50">
        <f t="shared" si="14"/>
        <v>4</v>
      </c>
      <c r="Z283" s="13"/>
    </row>
    <row r="284" spans="1:26" s="10" customFormat="1" ht="53.25" customHeight="1" x14ac:dyDescent="0.15">
      <c r="A284" s="454"/>
      <c r="B284" s="460"/>
      <c r="C284" s="454"/>
      <c r="D284" s="125">
        <v>2</v>
      </c>
      <c r="E284" s="51" t="s">
        <v>0</v>
      </c>
      <c r="F284" s="450"/>
      <c r="G284" s="20" t="s">
        <v>98</v>
      </c>
      <c r="H284" s="12" t="s">
        <v>289</v>
      </c>
      <c r="I284" s="13" t="s">
        <v>158</v>
      </c>
      <c r="J284" s="45">
        <v>5</v>
      </c>
      <c r="K284" s="65">
        <v>0</v>
      </c>
      <c r="L284" s="65">
        <v>0</v>
      </c>
      <c r="M284" s="65">
        <v>1</v>
      </c>
      <c r="N284" s="65">
        <v>0</v>
      </c>
      <c r="O284" s="65">
        <v>0</v>
      </c>
      <c r="P284" s="65">
        <v>0</v>
      </c>
      <c r="Q284" s="65">
        <v>0</v>
      </c>
      <c r="R284" s="65">
        <v>1</v>
      </c>
      <c r="S284" s="65">
        <v>0</v>
      </c>
      <c r="T284" s="65">
        <v>0</v>
      </c>
      <c r="U284" s="65">
        <v>0</v>
      </c>
      <c r="V284" s="65">
        <v>0</v>
      </c>
      <c r="W284" s="49">
        <f t="shared" si="11"/>
        <v>2</v>
      </c>
      <c r="X284" s="46"/>
      <c r="Y284" s="50">
        <f t="shared" si="14"/>
        <v>10</v>
      </c>
      <c r="Z284" s="13"/>
    </row>
    <row r="285" spans="1:26" s="10" customFormat="1" ht="53.25" customHeight="1" x14ac:dyDescent="0.15">
      <c r="A285" s="454"/>
      <c r="B285" s="460"/>
      <c r="C285" s="454"/>
      <c r="D285" s="125">
        <v>3</v>
      </c>
      <c r="E285" s="51" t="s">
        <v>0</v>
      </c>
      <c r="F285" s="450"/>
      <c r="G285" s="20" t="s">
        <v>96</v>
      </c>
      <c r="H285" s="12" t="s">
        <v>289</v>
      </c>
      <c r="I285" s="13" t="s">
        <v>158</v>
      </c>
      <c r="J285" s="45">
        <v>3</v>
      </c>
      <c r="K285" s="65">
        <v>0</v>
      </c>
      <c r="L285" s="65">
        <v>0</v>
      </c>
      <c r="M285" s="65">
        <v>1</v>
      </c>
      <c r="N285" s="65">
        <v>0</v>
      </c>
      <c r="O285" s="65">
        <v>0</v>
      </c>
      <c r="P285" s="65">
        <v>0</v>
      </c>
      <c r="Q285" s="65">
        <v>0</v>
      </c>
      <c r="R285" s="65">
        <v>1</v>
      </c>
      <c r="S285" s="65">
        <v>0</v>
      </c>
      <c r="T285" s="65">
        <v>0</v>
      </c>
      <c r="U285" s="65">
        <v>0</v>
      </c>
      <c r="V285" s="65">
        <v>0</v>
      </c>
      <c r="W285" s="49">
        <f t="shared" si="11"/>
        <v>2</v>
      </c>
      <c r="X285" s="46"/>
      <c r="Y285" s="50">
        <f t="shared" si="14"/>
        <v>6</v>
      </c>
      <c r="Z285" s="13"/>
    </row>
    <row r="286" spans="1:26" s="10" customFormat="1" ht="53.25" customHeight="1" x14ac:dyDescent="0.15">
      <c r="A286" s="454"/>
      <c r="B286" s="460"/>
      <c r="C286" s="454"/>
      <c r="D286" s="125">
        <v>4</v>
      </c>
      <c r="E286" s="51" t="s">
        <v>0</v>
      </c>
      <c r="F286" s="450"/>
      <c r="G286" s="20" t="s">
        <v>153</v>
      </c>
      <c r="H286" s="12" t="s">
        <v>289</v>
      </c>
      <c r="I286" s="13" t="s">
        <v>158</v>
      </c>
      <c r="J286" s="45">
        <v>1</v>
      </c>
      <c r="K286" s="65">
        <v>0</v>
      </c>
      <c r="L286" s="65">
        <v>0</v>
      </c>
      <c r="M286" s="65">
        <v>1</v>
      </c>
      <c r="N286" s="65">
        <v>0</v>
      </c>
      <c r="O286" s="65">
        <v>0</v>
      </c>
      <c r="P286" s="65">
        <v>0</v>
      </c>
      <c r="Q286" s="65">
        <v>0</v>
      </c>
      <c r="R286" s="65">
        <v>1</v>
      </c>
      <c r="S286" s="65">
        <v>0</v>
      </c>
      <c r="T286" s="65">
        <v>0</v>
      </c>
      <c r="U286" s="65">
        <v>0</v>
      </c>
      <c r="V286" s="65">
        <v>0</v>
      </c>
      <c r="W286" s="49">
        <f t="shared" si="11"/>
        <v>2</v>
      </c>
      <c r="X286" s="46"/>
      <c r="Y286" s="50">
        <f t="shared" si="14"/>
        <v>2</v>
      </c>
      <c r="Z286" s="13"/>
    </row>
    <row r="287" spans="1:26" s="10" customFormat="1" ht="53.25" customHeight="1" x14ac:dyDescent="0.15">
      <c r="A287" s="454"/>
      <c r="B287" s="460"/>
      <c r="C287" s="454"/>
      <c r="D287" s="125">
        <v>5</v>
      </c>
      <c r="E287" s="51" t="s">
        <v>1</v>
      </c>
      <c r="F287" s="450"/>
      <c r="G287" s="20" t="s">
        <v>552</v>
      </c>
      <c r="H287" s="12" t="s">
        <v>289</v>
      </c>
      <c r="I287" s="13" t="s">
        <v>165</v>
      </c>
      <c r="J287" s="45">
        <v>1</v>
      </c>
      <c r="K287" s="65">
        <v>0</v>
      </c>
      <c r="L287" s="65">
        <v>0</v>
      </c>
      <c r="M287" s="65">
        <v>1</v>
      </c>
      <c r="N287" s="65">
        <v>0</v>
      </c>
      <c r="O287" s="65">
        <v>0</v>
      </c>
      <c r="P287" s="65">
        <v>0</v>
      </c>
      <c r="Q287" s="65">
        <v>0</v>
      </c>
      <c r="R287" s="65">
        <v>1</v>
      </c>
      <c r="S287" s="65">
        <v>0</v>
      </c>
      <c r="T287" s="65">
        <v>0</v>
      </c>
      <c r="U287" s="65">
        <v>0</v>
      </c>
      <c r="V287" s="65">
        <v>0</v>
      </c>
      <c r="W287" s="49">
        <f t="shared" si="11"/>
        <v>2</v>
      </c>
      <c r="X287" s="46"/>
      <c r="Y287" s="50">
        <f t="shared" si="14"/>
        <v>2</v>
      </c>
      <c r="Z287" s="13"/>
    </row>
    <row r="288" spans="1:26" s="10" customFormat="1" ht="53.25" customHeight="1" x14ac:dyDescent="0.15">
      <c r="A288" s="454"/>
      <c r="B288" s="460"/>
      <c r="C288" s="454"/>
      <c r="D288" s="125">
        <v>6</v>
      </c>
      <c r="E288" s="51" t="s">
        <v>1</v>
      </c>
      <c r="F288" s="450"/>
      <c r="G288" s="21" t="s">
        <v>125</v>
      </c>
      <c r="H288" s="67" t="s">
        <v>288</v>
      </c>
      <c r="I288" s="7"/>
      <c r="J288" s="42">
        <v>2</v>
      </c>
      <c r="K288" s="61">
        <v>0</v>
      </c>
      <c r="L288" s="61">
        <v>0</v>
      </c>
      <c r="M288" s="61">
        <v>1</v>
      </c>
      <c r="N288" s="61">
        <v>0</v>
      </c>
      <c r="O288" s="61">
        <v>0</v>
      </c>
      <c r="P288" s="61">
        <v>0</v>
      </c>
      <c r="Q288" s="61">
        <v>0</v>
      </c>
      <c r="R288" s="61">
        <v>1</v>
      </c>
      <c r="S288" s="61">
        <v>0</v>
      </c>
      <c r="T288" s="61">
        <v>0</v>
      </c>
      <c r="U288" s="61">
        <v>0</v>
      </c>
      <c r="V288" s="61">
        <v>0</v>
      </c>
      <c r="W288" s="43">
        <f t="shared" si="11"/>
        <v>2</v>
      </c>
      <c r="X288" s="47">
        <f t="shared" ref="X288:X294" si="15">J288*W288</f>
        <v>4</v>
      </c>
      <c r="Y288" s="48"/>
      <c r="Z288" s="9"/>
    </row>
    <row r="289" spans="1:26" s="10" customFormat="1" ht="53.25" customHeight="1" x14ac:dyDescent="0.15">
      <c r="A289" s="454"/>
      <c r="B289" s="460"/>
      <c r="C289" s="454"/>
      <c r="D289" s="125">
        <v>7</v>
      </c>
      <c r="E289" s="51" t="s">
        <v>1</v>
      </c>
      <c r="F289" s="450"/>
      <c r="G289" s="21" t="s">
        <v>553</v>
      </c>
      <c r="H289" s="67" t="s">
        <v>288</v>
      </c>
      <c r="I289" s="9"/>
      <c r="J289" s="42">
        <v>5</v>
      </c>
      <c r="K289" s="61">
        <v>0</v>
      </c>
      <c r="L289" s="61">
        <v>0</v>
      </c>
      <c r="M289" s="61">
        <v>1</v>
      </c>
      <c r="N289" s="61">
        <v>0</v>
      </c>
      <c r="O289" s="61">
        <v>0</v>
      </c>
      <c r="P289" s="61">
        <v>0</v>
      </c>
      <c r="Q289" s="61">
        <v>0</v>
      </c>
      <c r="R289" s="61">
        <v>1</v>
      </c>
      <c r="S289" s="61">
        <v>0</v>
      </c>
      <c r="T289" s="61">
        <v>0</v>
      </c>
      <c r="U289" s="61">
        <v>0</v>
      </c>
      <c r="V289" s="61">
        <v>0</v>
      </c>
      <c r="W289" s="43">
        <f t="shared" si="11"/>
        <v>2</v>
      </c>
      <c r="X289" s="47">
        <f t="shared" si="15"/>
        <v>10</v>
      </c>
      <c r="Y289" s="48"/>
      <c r="Z289" s="9"/>
    </row>
    <row r="290" spans="1:26" s="10" customFormat="1" ht="53.25" customHeight="1" x14ac:dyDescent="0.15">
      <c r="A290" s="454"/>
      <c r="B290" s="460"/>
      <c r="C290" s="453">
        <v>8</v>
      </c>
      <c r="D290" s="125">
        <v>8</v>
      </c>
      <c r="E290" s="51" t="s">
        <v>1</v>
      </c>
      <c r="F290" s="449" t="s">
        <v>554</v>
      </c>
      <c r="G290" s="21" t="s">
        <v>555</v>
      </c>
      <c r="H290" s="67" t="s">
        <v>288</v>
      </c>
      <c r="I290" s="7"/>
      <c r="J290" s="42">
        <v>15</v>
      </c>
      <c r="K290" s="61">
        <v>0</v>
      </c>
      <c r="L290" s="61">
        <v>0</v>
      </c>
      <c r="M290" s="61">
        <v>0</v>
      </c>
      <c r="N290" s="61">
        <v>0</v>
      </c>
      <c r="O290" s="61">
        <v>0</v>
      </c>
      <c r="P290" s="61">
        <v>0</v>
      </c>
      <c r="Q290" s="61">
        <v>0</v>
      </c>
      <c r="R290" s="61">
        <v>0</v>
      </c>
      <c r="S290" s="61">
        <v>0</v>
      </c>
      <c r="T290" s="61">
        <v>1</v>
      </c>
      <c r="U290" s="61">
        <v>0</v>
      </c>
      <c r="V290" s="61">
        <v>1</v>
      </c>
      <c r="W290" s="43">
        <f t="shared" si="11"/>
        <v>2</v>
      </c>
      <c r="X290" s="47">
        <f t="shared" si="15"/>
        <v>30</v>
      </c>
      <c r="Y290" s="48"/>
      <c r="Z290" s="9"/>
    </row>
    <row r="291" spans="1:26" s="10" customFormat="1" ht="53.25" customHeight="1" x14ac:dyDescent="0.15">
      <c r="A291" s="454"/>
      <c r="B291" s="460"/>
      <c r="C291" s="454"/>
      <c r="D291" s="125" t="s">
        <v>544</v>
      </c>
      <c r="E291" s="51" t="s">
        <v>1</v>
      </c>
      <c r="F291" s="450"/>
      <c r="G291" s="21" t="s">
        <v>556</v>
      </c>
      <c r="H291" s="67" t="s">
        <v>288</v>
      </c>
      <c r="I291" s="9"/>
      <c r="J291" s="42">
        <v>120</v>
      </c>
      <c r="K291" s="61">
        <v>0</v>
      </c>
      <c r="L291" s="61">
        <v>0</v>
      </c>
      <c r="M291" s="61">
        <v>0</v>
      </c>
      <c r="N291" s="61">
        <v>0</v>
      </c>
      <c r="O291" s="61">
        <v>0</v>
      </c>
      <c r="P291" s="61">
        <v>0</v>
      </c>
      <c r="Q291" s="61">
        <v>0</v>
      </c>
      <c r="R291" s="61">
        <v>0</v>
      </c>
      <c r="S291" s="61">
        <v>0</v>
      </c>
      <c r="T291" s="61">
        <v>1</v>
      </c>
      <c r="U291" s="61">
        <v>0</v>
      </c>
      <c r="V291" s="61">
        <v>1</v>
      </c>
      <c r="W291" s="43">
        <f t="shared" si="11"/>
        <v>2</v>
      </c>
      <c r="X291" s="47">
        <f t="shared" si="15"/>
        <v>240</v>
      </c>
      <c r="Y291" s="48"/>
      <c r="Z291" s="9"/>
    </row>
    <row r="292" spans="1:26" s="10" customFormat="1" ht="53.25" customHeight="1" x14ac:dyDescent="0.15">
      <c r="A292" s="454"/>
      <c r="B292" s="460"/>
      <c r="C292" s="454"/>
      <c r="D292" s="125" t="s">
        <v>545</v>
      </c>
      <c r="E292" s="51" t="s">
        <v>1</v>
      </c>
      <c r="F292" s="450"/>
      <c r="G292" s="21" t="s">
        <v>224</v>
      </c>
      <c r="H292" s="67" t="s">
        <v>288</v>
      </c>
      <c r="I292" s="9"/>
      <c r="J292" s="42">
        <v>300</v>
      </c>
      <c r="K292" s="61">
        <v>0</v>
      </c>
      <c r="L292" s="61">
        <v>0</v>
      </c>
      <c r="M292" s="61">
        <v>0</v>
      </c>
      <c r="N292" s="61">
        <v>0</v>
      </c>
      <c r="O292" s="61">
        <v>0</v>
      </c>
      <c r="P292" s="61">
        <v>0</v>
      </c>
      <c r="Q292" s="61">
        <v>0</v>
      </c>
      <c r="R292" s="61">
        <v>0</v>
      </c>
      <c r="S292" s="61">
        <v>0</v>
      </c>
      <c r="T292" s="61">
        <v>1</v>
      </c>
      <c r="U292" s="61">
        <v>0</v>
      </c>
      <c r="V292" s="61">
        <v>1</v>
      </c>
      <c r="W292" s="43">
        <f t="shared" si="11"/>
        <v>2</v>
      </c>
      <c r="X292" s="47">
        <f t="shared" si="15"/>
        <v>600</v>
      </c>
      <c r="Y292" s="48"/>
      <c r="Z292" s="9"/>
    </row>
    <row r="293" spans="1:26" s="10" customFormat="1" ht="53.25" customHeight="1" x14ac:dyDescent="0.15">
      <c r="A293" s="454"/>
      <c r="B293" s="460"/>
      <c r="C293" s="454"/>
      <c r="D293" s="125" t="s">
        <v>546</v>
      </c>
      <c r="E293" s="51" t="s">
        <v>1</v>
      </c>
      <c r="F293" s="450"/>
      <c r="G293" s="21" t="s">
        <v>225</v>
      </c>
      <c r="H293" s="67" t="s">
        <v>288</v>
      </c>
      <c r="I293" s="7"/>
      <c r="J293" s="42">
        <v>2</v>
      </c>
      <c r="K293" s="61">
        <v>0</v>
      </c>
      <c r="L293" s="61">
        <v>0</v>
      </c>
      <c r="M293" s="61">
        <v>0</v>
      </c>
      <c r="N293" s="61">
        <v>0</v>
      </c>
      <c r="O293" s="61">
        <v>0</v>
      </c>
      <c r="P293" s="61">
        <v>0</v>
      </c>
      <c r="Q293" s="61">
        <v>0</v>
      </c>
      <c r="R293" s="61">
        <v>0</v>
      </c>
      <c r="S293" s="61">
        <v>0</v>
      </c>
      <c r="T293" s="61">
        <v>1</v>
      </c>
      <c r="U293" s="61">
        <v>0</v>
      </c>
      <c r="V293" s="61">
        <v>1</v>
      </c>
      <c r="W293" s="43">
        <f t="shared" si="11"/>
        <v>2</v>
      </c>
      <c r="X293" s="47">
        <f t="shared" si="15"/>
        <v>4</v>
      </c>
      <c r="Y293" s="48"/>
      <c r="Z293" s="9"/>
    </row>
    <row r="294" spans="1:26" s="10" customFormat="1" ht="53.25" customHeight="1" x14ac:dyDescent="0.15">
      <c r="A294" s="454"/>
      <c r="B294" s="460"/>
      <c r="C294" s="455"/>
      <c r="D294" s="125" t="s">
        <v>557</v>
      </c>
      <c r="E294" s="51" t="s">
        <v>1</v>
      </c>
      <c r="F294" s="451"/>
      <c r="G294" s="21" t="s">
        <v>154</v>
      </c>
      <c r="H294" s="67" t="s">
        <v>288</v>
      </c>
      <c r="I294" s="7"/>
      <c r="J294" s="42">
        <v>200</v>
      </c>
      <c r="K294" s="61">
        <v>0</v>
      </c>
      <c r="L294" s="61">
        <v>0</v>
      </c>
      <c r="M294" s="61">
        <v>0</v>
      </c>
      <c r="N294" s="61">
        <v>0</v>
      </c>
      <c r="O294" s="61">
        <v>0</v>
      </c>
      <c r="P294" s="61">
        <v>0</v>
      </c>
      <c r="Q294" s="61">
        <v>0</v>
      </c>
      <c r="R294" s="61">
        <v>0</v>
      </c>
      <c r="S294" s="61">
        <v>0</v>
      </c>
      <c r="T294" s="61">
        <v>1</v>
      </c>
      <c r="U294" s="61">
        <v>0</v>
      </c>
      <c r="V294" s="61">
        <v>1</v>
      </c>
      <c r="W294" s="43">
        <f t="shared" si="11"/>
        <v>2</v>
      </c>
      <c r="X294" s="47">
        <f t="shared" si="15"/>
        <v>400</v>
      </c>
      <c r="Y294" s="48"/>
      <c r="Z294" s="9"/>
    </row>
    <row r="295" spans="1:26" s="10" customFormat="1" ht="53.25" customHeight="1" x14ac:dyDescent="0.15">
      <c r="A295" s="454"/>
      <c r="B295" s="460"/>
      <c r="C295" s="453">
        <v>9</v>
      </c>
      <c r="D295" s="125" t="s">
        <v>558</v>
      </c>
      <c r="E295" s="51" t="s">
        <v>0</v>
      </c>
      <c r="F295" s="449" t="s">
        <v>559</v>
      </c>
      <c r="G295" s="20" t="s">
        <v>99</v>
      </c>
      <c r="H295" s="12" t="s">
        <v>289</v>
      </c>
      <c r="I295" s="13" t="s">
        <v>158</v>
      </c>
      <c r="J295" s="45">
        <v>2</v>
      </c>
      <c r="K295" s="65">
        <v>3</v>
      </c>
      <c r="L295" s="65">
        <v>3</v>
      </c>
      <c r="M295" s="65">
        <v>3</v>
      </c>
      <c r="N295" s="65">
        <v>3</v>
      </c>
      <c r="O295" s="65">
        <v>3</v>
      </c>
      <c r="P295" s="65">
        <v>3</v>
      </c>
      <c r="Q295" s="65">
        <v>3</v>
      </c>
      <c r="R295" s="65">
        <v>3</v>
      </c>
      <c r="S295" s="65">
        <v>3</v>
      </c>
      <c r="T295" s="65">
        <v>3</v>
      </c>
      <c r="U295" s="65">
        <v>3</v>
      </c>
      <c r="V295" s="65">
        <v>3</v>
      </c>
      <c r="W295" s="49">
        <f t="shared" si="11"/>
        <v>36</v>
      </c>
      <c r="X295" s="46"/>
      <c r="Y295" s="50">
        <f t="shared" si="14"/>
        <v>72</v>
      </c>
      <c r="Z295" s="13"/>
    </row>
    <row r="296" spans="1:26" s="10" customFormat="1" ht="53.25" customHeight="1" x14ac:dyDescent="0.15">
      <c r="A296" s="454"/>
      <c r="B296" s="460"/>
      <c r="C296" s="454"/>
      <c r="D296" s="125" t="s">
        <v>547</v>
      </c>
      <c r="E296" s="51" t="s">
        <v>0</v>
      </c>
      <c r="F296" s="450"/>
      <c r="G296" s="20" t="s">
        <v>78</v>
      </c>
      <c r="H296" s="12" t="s">
        <v>289</v>
      </c>
      <c r="I296" s="13" t="s">
        <v>158</v>
      </c>
      <c r="J296" s="45">
        <v>4</v>
      </c>
      <c r="K296" s="65">
        <v>3</v>
      </c>
      <c r="L296" s="65">
        <v>3</v>
      </c>
      <c r="M296" s="65">
        <v>3</v>
      </c>
      <c r="N296" s="65">
        <v>3</v>
      </c>
      <c r="O296" s="65">
        <v>3</v>
      </c>
      <c r="P296" s="65">
        <v>3</v>
      </c>
      <c r="Q296" s="65">
        <v>3</v>
      </c>
      <c r="R296" s="65">
        <v>3</v>
      </c>
      <c r="S296" s="65">
        <v>3</v>
      </c>
      <c r="T296" s="65">
        <v>3</v>
      </c>
      <c r="U296" s="65">
        <v>3</v>
      </c>
      <c r="V296" s="65">
        <v>3</v>
      </c>
      <c r="W296" s="49">
        <f t="shared" si="11"/>
        <v>36</v>
      </c>
      <c r="X296" s="46"/>
      <c r="Y296" s="50">
        <f t="shared" si="14"/>
        <v>144</v>
      </c>
      <c r="Z296" s="13"/>
    </row>
    <row r="297" spans="1:26" s="10" customFormat="1" ht="53.25" customHeight="1" x14ac:dyDescent="0.15">
      <c r="A297" s="454"/>
      <c r="B297" s="460"/>
      <c r="C297" s="454"/>
      <c r="D297" s="125" t="s">
        <v>545</v>
      </c>
      <c r="E297" s="51" t="s">
        <v>0</v>
      </c>
      <c r="F297" s="450"/>
      <c r="G297" s="20" t="s">
        <v>98</v>
      </c>
      <c r="H297" s="12" t="s">
        <v>289</v>
      </c>
      <c r="I297" s="13" t="s">
        <v>158</v>
      </c>
      <c r="J297" s="45">
        <v>5</v>
      </c>
      <c r="K297" s="65">
        <v>3</v>
      </c>
      <c r="L297" s="65">
        <v>3</v>
      </c>
      <c r="M297" s="65">
        <v>3</v>
      </c>
      <c r="N297" s="65">
        <v>3</v>
      </c>
      <c r="O297" s="65">
        <v>3</v>
      </c>
      <c r="P297" s="65">
        <v>3</v>
      </c>
      <c r="Q297" s="65">
        <v>3</v>
      </c>
      <c r="R297" s="65">
        <v>3</v>
      </c>
      <c r="S297" s="65">
        <v>3</v>
      </c>
      <c r="T297" s="65">
        <v>3</v>
      </c>
      <c r="U297" s="65">
        <v>3</v>
      </c>
      <c r="V297" s="65">
        <v>3</v>
      </c>
      <c r="W297" s="49">
        <f t="shared" si="11"/>
        <v>36</v>
      </c>
      <c r="X297" s="46"/>
      <c r="Y297" s="50">
        <f t="shared" si="14"/>
        <v>180</v>
      </c>
      <c r="Z297" s="13"/>
    </row>
    <row r="298" spans="1:26" s="10" customFormat="1" ht="53.25" customHeight="1" x14ac:dyDescent="0.15">
      <c r="A298" s="454"/>
      <c r="B298" s="460"/>
      <c r="C298" s="454"/>
      <c r="D298" s="125" t="s">
        <v>145</v>
      </c>
      <c r="E298" s="51" t="s">
        <v>0</v>
      </c>
      <c r="F298" s="450"/>
      <c r="G298" s="20" t="s">
        <v>96</v>
      </c>
      <c r="H298" s="12" t="s">
        <v>289</v>
      </c>
      <c r="I298" s="13" t="s">
        <v>158</v>
      </c>
      <c r="J298" s="45">
        <v>3</v>
      </c>
      <c r="K298" s="65">
        <v>3</v>
      </c>
      <c r="L298" s="65">
        <v>3</v>
      </c>
      <c r="M298" s="65">
        <v>3</v>
      </c>
      <c r="N298" s="65">
        <v>3</v>
      </c>
      <c r="O298" s="65">
        <v>3</v>
      </c>
      <c r="P298" s="65">
        <v>3</v>
      </c>
      <c r="Q298" s="65">
        <v>3</v>
      </c>
      <c r="R298" s="65">
        <v>3</v>
      </c>
      <c r="S298" s="65">
        <v>3</v>
      </c>
      <c r="T298" s="65">
        <v>3</v>
      </c>
      <c r="U298" s="65">
        <v>3</v>
      </c>
      <c r="V298" s="65">
        <v>3</v>
      </c>
      <c r="W298" s="49">
        <f t="shared" si="11"/>
        <v>36</v>
      </c>
      <c r="X298" s="46"/>
      <c r="Y298" s="50">
        <f t="shared" si="14"/>
        <v>108</v>
      </c>
      <c r="Z298" s="13"/>
    </row>
    <row r="299" spans="1:26" s="10" customFormat="1" ht="53.25" customHeight="1" x14ac:dyDescent="0.15">
      <c r="A299" s="454"/>
      <c r="B299" s="460"/>
      <c r="C299" s="454"/>
      <c r="D299" s="125" t="s">
        <v>103</v>
      </c>
      <c r="E299" s="51" t="s">
        <v>1</v>
      </c>
      <c r="F299" s="450"/>
      <c r="G299" s="20" t="s">
        <v>123</v>
      </c>
      <c r="H299" s="12" t="s">
        <v>289</v>
      </c>
      <c r="I299" s="12" t="s">
        <v>158</v>
      </c>
      <c r="J299" s="45">
        <v>3</v>
      </c>
      <c r="K299" s="65">
        <v>4</v>
      </c>
      <c r="L299" s="65">
        <v>4</v>
      </c>
      <c r="M299" s="65">
        <v>4</v>
      </c>
      <c r="N299" s="65">
        <v>4</v>
      </c>
      <c r="O299" s="65">
        <v>4</v>
      </c>
      <c r="P299" s="65">
        <v>4</v>
      </c>
      <c r="Q299" s="65">
        <v>4</v>
      </c>
      <c r="R299" s="65">
        <v>4</v>
      </c>
      <c r="S299" s="65">
        <v>4</v>
      </c>
      <c r="T299" s="65">
        <v>4</v>
      </c>
      <c r="U299" s="65">
        <v>4</v>
      </c>
      <c r="V299" s="65">
        <v>4</v>
      </c>
      <c r="W299" s="49">
        <f t="shared" si="11"/>
        <v>48</v>
      </c>
      <c r="X299" s="46"/>
      <c r="Y299" s="50">
        <f t="shared" si="14"/>
        <v>144</v>
      </c>
      <c r="Z299" s="13"/>
    </row>
    <row r="300" spans="1:26" s="10" customFormat="1" ht="53.25" customHeight="1" x14ac:dyDescent="0.15">
      <c r="A300" s="454"/>
      <c r="B300" s="460"/>
      <c r="C300" s="454"/>
      <c r="D300" s="125" t="s">
        <v>104</v>
      </c>
      <c r="E300" s="51" t="s">
        <v>1</v>
      </c>
      <c r="F300" s="450"/>
      <c r="G300" s="21" t="s">
        <v>97</v>
      </c>
      <c r="H300" s="67" t="s">
        <v>288</v>
      </c>
      <c r="I300" s="7"/>
      <c r="J300" s="42">
        <v>3</v>
      </c>
      <c r="K300" s="61">
        <v>4</v>
      </c>
      <c r="L300" s="61">
        <v>4</v>
      </c>
      <c r="M300" s="61">
        <v>4</v>
      </c>
      <c r="N300" s="61">
        <v>4</v>
      </c>
      <c r="O300" s="61">
        <v>4</v>
      </c>
      <c r="P300" s="61">
        <v>4</v>
      </c>
      <c r="Q300" s="61">
        <v>4</v>
      </c>
      <c r="R300" s="61">
        <v>4</v>
      </c>
      <c r="S300" s="61">
        <v>4</v>
      </c>
      <c r="T300" s="61">
        <v>4</v>
      </c>
      <c r="U300" s="61">
        <v>4</v>
      </c>
      <c r="V300" s="61">
        <v>4</v>
      </c>
      <c r="W300" s="43">
        <f t="shared" si="11"/>
        <v>48</v>
      </c>
      <c r="X300" s="47">
        <f>J300*W300</f>
        <v>144</v>
      </c>
      <c r="Y300" s="48"/>
      <c r="Z300" s="9"/>
    </row>
    <row r="301" spans="1:26" s="10" customFormat="1" ht="53.25" customHeight="1" x14ac:dyDescent="0.15">
      <c r="A301" s="454"/>
      <c r="B301" s="460"/>
      <c r="C301" s="455"/>
      <c r="D301" s="125" t="s">
        <v>105</v>
      </c>
      <c r="E301" s="51" t="s">
        <v>1</v>
      </c>
      <c r="F301" s="451"/>
      <c r="G301" s="20" t="s">
        <v>100</v>
      </c>
      <c r="H301" s="12" t="s">
        <v>289</v>
      </c>
      <c r="I301" s="12" t="s">
        <v>158</v>
      </c>
      <c r="J301" s="45">
        <v>10</v>
      </c>
      <c r="K301" s="65">
        <v>4</v>
      </c>
      <c r="L301" s="65">
        <v>4</v>
      </c>
      <c r="M301" s="65">
        <v>4</v>
      </c>
      <c r="N301" s="65">
        <v>4</v>
      </c>
      <c r="O301" s="65">
        <v>4</v>
      </c>
      <c r="P301" s="65">
        <v>4</v>
      </c>
      <c r="Q301" s="65">
        <v>4</v>
      </c>
      <c r="R301" s="65">
        <v>4</v>
      </c>
      <c r="S301" s="65">
        <v>4</v>
      </c>
      <c r="T301" s="65">
        <v>4</v>
      </c>
      <c r="U301" s="65">
        <v>4</v>
      </c>
      <c r="V301" s="65">
        <v>4</v>
      </c>
      <c r="W301" s="49">
        <f t="shared" ref="W301:W315" si="16">SUM(K301:V301)</f>
        <v>48</v>
      </c>
      <c r="X301" s="46"/>
      <c r="Y301" s="50">
        <f t="shared" si="14"/>
        <v>480</v>
      </c>
      <c r="Z301" s="13"/>
    </row>
    <row r="302" spans="1:26" s="10" customFormat="1" ht="53.25" customHeight="1" x14ac:dyDescent="0.15">
      <c r="A302" s="454"/>
      <c r="B302" s="460"/>
      <c r="C302" s="454">
        <v>10</v>
      </c>
      <c r="D302" s="125" t="s">
        <v>106</v>
      </c>
      <c r="E302" s="51" t="s">
        <v>0</v>
      </c>
      <c r="F302" s="445" t="s">
        <v>311</v>
      </c>
      <c r="G302" s="20" t="s">
        <v>312</v>
      </c>
      <c r="H302" s="12" t="s">
        <v>289</v>
      </c>
      <c r="I302" s="12" t="s">
        <v>158</v>
      </c>
      <c r="J302" s="45">
        <v>1</v>
      </c>
      <c r="K302" s="65">
        <v>200</v>
      </c>
      <c r="L302" s="65">
        <v>240</v>
      </c>
      <c r="M302" s="65">
        <v>140</v>
      </c>
      <c r="N302" s="65">
        <v>20</v>
      </c>
      <c r="O302" s="65">
        <v>20</v>
      </c>
      <c r="P302" s="65">
        <v>80</v>
      </c>
      <c r="Q302" s="65">
        <v>20</v>
      </c>
      <c r="R302" s="65">
        <v>20</v>
      </c>
      <c r="S302" s="65">
        <v>20</v>
      </c>
      <c r="T302" s="65">
        <v>20</v>
      </c>
      <c r="U302" s="65">
        <v>20</v>
      </c>
      <c r="V302" s="65">
        <v>100</v>
      </c>
      <c r="W302" s="49">
        <f t="shared" si="16"/>
        <v>900</v>
      </c>
      <c r="X302" s="46"/>
      <c r="Y302" s="68">
        <f>J302*W302</f>
        <v>900</v>
      </c>
      <c r="Z302" s="13"/>
    </row>
    <row r="303" spans="1:26" s="10" customFormat="1" ht="53.25" customHeight="1" x14ac:dyDescent="0.15">
      <c r="A303" s="455"/>
      <c r="B303" s="461"/>
      <c r="C303" s="455"/>
      <c r="D303" s="125" t="s">
        <v>107</v>
      </c>
      <c r="E303" s="51" t="s">
        <v>210</v>
      </c>
      <c r="F303" s="445"/>
      <c r="G303" s="20" t="s">
        <v>307</v>
      </c>
      <c r="H303" s="12" t="s">
        <v>289</v>
      </c>
      <c r="I303" s="12" t="s">
        <v>158</v>
      </c>
      <c r="J303" s="45">
        <v>5</v>
      </c>
      <c r="K303" s="65">
        <v>0</v>
      </c>
      <c r="L303" s="65">
        <v>0</v>
      </c>
      <c r="M303" s="65">
        <v>0</v>
      </c>
      <c r="N303" s="65">
        <v>0</v>
      </c>
      <c r="O303" s="65">
        <v>0</v>
      </c>
      <c r="P303" s="65">
        <v>1</v>
      </c>
      <c r="Q303" s="65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1</v>
      </c>
      <c r="W303" s="49">
        <f t="shared" si="16"/>
        <v>2</v>
      </c>
      <c r="X303" s="46"/>
      <c r="Y303" s="50">
        <f>J303*W303</f>
        <v>10</v>
      </c>
      <c r="Z303" s="13"/>
    </row>
    <row r="304" spans="1:26" s="10" customFormat="1" ht="53.25" customHeight="1" x14ac:dyDescent="0.15">
      <c r="A304" s="453" t="s">
        <v>560</v>
      </c>
      <c r="B304" s="459" t="s">
        <v>70</v>
      </c>
      <c r="C304" s="453">
        <v>1</v>
      </c>
      <c r="D304" s="125">
        <v>1</v>
      </c>
      <c r="E304" s="51" t="s">
        <v>1</v>
      </c>
      <c r="F304" s="449" t="s">
        <v>64</v>
      </c>
      <c r="G304" s="20" t="s">
        <v>285</v>
      </c>
      <c r="H304" s="12" t="s">
        <v>289</v>
      </c>
      <c r="I304" s="12" t="s">
        <v>158</v>
      </c>
      <c r="J304" s="45">
        <v>4</v>
      </c>
      <c r="K304" s="65">
        <v>1200</v>
      </c>
      <c r="L304" s="65">
        <v>1200</v>
      </c>
      <c r="M304" s="65">
        <v>1000</v>
      </c>
      <c r="N304" s="65">
        <v>1200</v>
      </c>
      <c r="O304" s="65">
        <v>1200</v>
      </c>
      <c r="P304" s="65">
        <v>1200</v>
      </c>
      <c r="Q304" s="65">
        <v>1200</v>
      </c>
      <c r="R304" s="65">
        <v>1200</v>
      </c>
      <c r="S304" s="65">
        <v>1200</v>
      </c>
      <c r="T304" s="65">
        <v>1200</v>
      </c>
      <c r="U304" s="65">
        <v>1200</v>
      </c>
      <c r="V304" s="65">
        <v>1200</v>
      </c>
      <c r="W304" s="49">
        <f t="shared" si="16"/>
        <v>14200</v>
      </c>
      <c r="X304" s="46"/>
      <c r="Y304" s="50">
        <f t="shared" si="14"/>
        <v>56800</v>
      </c>
      <c r="Z304" s="13"/>
    </row>
    <row r="305" spans="1:26" s="10" customFormat="1" ht="53.25" customHeight="1" x14ac:dyDescent="0.15">
      <c r="A305" s="454"/>
      <c r="B305" s="460"/>
      <c r="C305" s="454"/>
      <c r="D305" s="125">
        <v>2</v>
      </c>
      <c r="E305" s="51" t="s">
        <v>1</v>
      </c>
      <c r="F305" s="450"/>
      <c r="G305" s="20" t="s">
        <v>234</v>
      </c>
      <c r="H305" s="12" t="s">
        <v>289</v>
      </c>
      <c r="I305" s="12" t="s">
        <v>158</v>
      </c>
      <c r="J305" s="45">
        <v>4</v>
      </c>
      <c r="K305" s="65">
        <v>80</v>
      </c>
      <c r="L305" s="65">
        <v>80</v>
      </c>
      <c r="M305" s="65">
        <v>80</v>
      </c>
      <c r="N305" s="65">
        <v>80</v>
      </c>
      <c r="O305" s="65">
        <v>80</v>
      </c>
      <c r="P305" s="65">
        <v>80</v>
      </c>
      <c r="Q305" s="65">
        <v>80</v>
      </c>
      <c r="R305" s="65">
        <v>80</v>
      </c>
      <c r="S305" s="65">
        <v>80</v>
      </c>
      <c r="T305" s="65">
        <v>80</v>
      </c>
      <c r="U305" s="65">
        <v>80</v>
      </c>
      <c r="V305" s="65">
        <v>80</v>
      </c>
      <c r="W305" s="49">
        <f t="shared" si="16"/>
        <v>960</v>
      </c>
      <c r="X305" s="46"/>
      <c r="Y305" s="50">
        <f t="shared" si="14"/>
        <v>3840</v>
      </c>
      <c r="Z305" s="13"/>
    </row>
    <row r="306" spans="1:26" s="14" customFormat="1" ht="53.25" customHeight="1" x14ac:dyDescent="0.15">
      <c r="A306" s="454"/>
      <c r="B306" s="460"/>
      <c r="C306" s="454"/>
      <c r="D306" s="125">
        <v>3</v>
      </c>
      <c r="E306" s="125" t="s">
        <v>0</v>
      </c>
      <c r="F306" s="450"/>
      <c r="G306" s="11" t="s">
        <v>232</v>
      </c>
      <c r="H306" s="12" t="s">
        <v>289</v>
      </c>
      <c r="I306" s="12" t="s">
        <v>158</v>
      </c>
      <c r="J306" s="45">
        <v>4</v>
      </c>
      <c r="K306" s="65">
        <v>20</v>
      </c>
      <c r="L306" s="65">
        <v>20</v>
      </c>
      <c r="M306" s="65">
        <v>20</v>
      </c>
      <c r="N306" s="65">
        <v>20</v>
      </c>
      <c r="O306" s="65">
        <v>20</v>
      </c>
      <c r="P306" s="65">
        <v>20</v>
      </c>
      <c r="Q306" s="65">
        <v>20</v>
      </c>
      <c r="R306" s="65">
        <v>20</v>
      </c>
      <c r="S306" s="65">
        <v>20</v>
      </c>
      <c r="T306" s="65">
        <v>20</v>
      </c>
      <c r="U306" s="65">
        <v>20</v>
      </c>
      <c r="V306" s="65">
        <v>20</v>
      </c>
      <c r="W306" s="49">
        <f t="shared" si="16"/>
        <v>240</v>
      </c>
      <c r="X306" s="46"/>
      <c r="Y306" s="50">
        <f t="shared" si="14"/>
        <v>960</v>
      </c>
      <c r="Z306" s="13"/>
    </row>
    <row r="307" spans="1:26" s="10" customFormat="1" ht="53.25" customHeight="1" x14ac:dyDescent="0.15">
      <c r="A307" s="454"/>
      <c r="B307" s="460"/>
      <c r="C307" s="454"/>
      <c r="D307" s="125">
        <v>4</v>
      </c>
      <c r="E307" s="51" t="s">
        <v>1</v>
      </c>
      <c r="F307" s="450"/>
      <c r="G307" s="20" t="s">
        <v>306</v>
      </c>
      <c r="H307" s="12" t="s">
        <v>289</v>
      </c>
      <c r="I307" s="12" t="s">
        <v>158</v>
      </c>
      <c r="J307" s="45">
        <v>60</v>
      </c>
      <c r="K307" s="65">
        <v>40</v>
      </c>
      <c r="L307" s="65">
        <v>40</v>
      </c>
      <c r="M307" s="65">
        <v>40</v>
      </c>
      <c r="N307" s="65">
        <v>40</v>
      </c>
      <c r="O307" s="65">
        <v>40</v>
      </c>
      <c r="P307" s="65">
        <v>40</v>
      </c>
      <c r="Q307" s="65">
        <v>40</v>
      </c>
      <c r="R307" s="65">
        <v>40</v>
      </c>
      <c r="S307" s="65">
        <v>40</v>
      </c>
      <c r="T307" s="65">
        <v>40</v>
      </c>
      <c r="U307" s="65">
        <v>40</v>
      </c>
      <c r="V307" s="65">
        <v>40</v>
      </c>
      <c r="W307" s="49">
        <f>SUM(K307:V307)</f>
        <v>480</v>
      </c>
      <c r="X307" s="46"/>
      <c r="Y307" s="50">
        <f t="shared" si="14"/>
        <v>28800</v>
      </c>
      <c r="Z307" s="13"/>
    </row>
    <row r="308" spans="1:26" s="10" customFormat="1" ht="53.25" customHeight="1" x14ac:dyDescent="0.15">
      <c r="A308" s="454"/>
      <c r="B308" s="460"/>
      <c r="C308" s="454"/>
      <c r="D308" s="125">
        <v>5</v>
      </c>
      <c r="E308" s="51" t="s">
        <v>1</v>
      </c>
      <c r="F308" s="450"/>
      <c r="G308" s="20" t="s">
        <v>332</v>
      </c>
      <c r="H308" s="12" t="s">
        <v>289</v>
      </c>
      <c r="I308" s="12" t="s">
        <v>195</v>
      </c>
      <c r="J308" s="45">
        <v>20</v>
      </c>
      <c r="K308" s="65">
        <v>20</v>
      </c>
      <c r="L308" s="65">
        <v>20</v>
      </c>
      <c r="M308" s="65">
        <v>20</v>
      </c>
      <c r="N308" s="65">
        <v>20</v>
      </c>
      <c r="O308" s="65">
        <v>20</v>
      </c>
      <c r="P308" s="65">
        <v>20</v>
      </c>
      <c r="Q308" s="65">
        <v>20</v>
      </c>
      <c r="R308" s="65">
        <v>20</v>
      </c>
      <c r="S308" s="65">
        <v>20</v>
      </c>
      <c r="T308" s="65">
        <v>20</v>
      </c>
      <c r="U308" s="65">
        <v>20</v>
      </c>
      <c r="V308" s="65">
        <v>20</v>
      </c>
      <c r="W308" s="49">
        <f>SUM(K308:V308)</f>
        <v>240</v>
      </c>
      <c r="X308" s="46"/>
      <c r="Y308" s="50">
        <f t="shared" si="14"/>
        <v>4800</v>
      </c>
      <c r="Z308" s="13"/>
    </row>
    <row r="309" spans="1:26" s="10" customFormat="1" ht="53.25" customHeight="1" x14ac:dyDescent="0.15">
      <c r="A309" s="454"/>
      <c r="B309" s="460"/>
      <c r="C309" s="454"/>
      <c r="D309" s="125">
        <v>6</v>
      </c>
      <c r="E309" s="51" t="s">
        <v>1</v>
      </c>
      <c r="F309" s="450"/>
      <c r="G309" s="20" t="s">
        <v>65</v>
      </c>
      <c r="H309" s="12" t="s">
        <v>289</v>
      </c>
      <c r="I309" s="12" t="s">
        <v>217</v>
      </c>
      <c r="J309" s="45">
        <v>5</v>
      </c>
      <c r="K309" s="65">
        <v>600</v>
      </c>
      <c r="L309" s="65">
        <v>600</v>
      </c>
      <c r="M309" s="65">
        <v>600</v>
      </c>
      <c r="N309" s="65">
        <v>600</v>
      </c>
      <c r="O309" s="65">
        <v>600</v>
      </c>
      <c r="P309" s="65">
        <v>600</v>
      </c>
      <c r="Q309" s="65">
        <v>600</v>
      </c>
      <c r="R309" s="65">
        <v>600</v>
      </c>
      <c r="S309" s="65">
        <v>600</v>
      </c>
      <c r="T309" s="65">
        <v>600</v>
      </c>
      <c r="U309" s="65">
        <v>600</v>
      </c>
      <c r="V309" s="65">
        <v>600</v>
      </c>
      <c r="W309" s="49">
        <f>SUM(K309:V309)</f>
        <v>7200</v>
      </c>
      <c r="X309" s="46"/>
      <c r="Y309" s="50">
        <f t="shared" si="14"/>
        <v>36000</v>
      </c>
      <c r="Z309" s="13"/>
    </row>
    <row r="310" spans="1:26" s="10" customFormat="1" ht="53.25" customHeight="1" x14ac:dyDescent="0.15">
      <c r="A310" s="454"/>
      <c r="B310" s="460"/>
      <c r="C310" s="454"/>
      <c r="D310" s="125">
        <v>7</v>
      </c>
      <c r="E310" s="51" t="s">
        <v>1</v>
      </c>
      <c r="F310" s="450"/>
      <c r="G310" s="21" t="s">
        <v>286</v>
      </c>
      <c r="H310" s="67" t="s">
        <v>288</v>
      </c>
      <c r="I310" s="7" t="s">
        <v>195</v>
      </c>
      <c r="J310" s="42">
        <v>465</v>
      </c>
      <c r="K310" s="61">
        <v>2</v>
      </c>
      <c r="L310" s="61">
        <v>2</v>
      </c>
      <c r="M310" s="61">
        <v>2</v>
      </c>
      <c r="N310" s="61">
        <v>2</v>
      </c>
      <c r="O310" s="61">
        <v>2</v>
      </c>
      <c r="P310" s="61">
        <v>2</v>
      </c>
      <c r="Q310" s="61">
        <v>2</v>
      </c>
      <c r="R310" s="61">
        <v>2</v>
      </c>
      <c r="S310" s="61">
        <v>2</v>
      </c>
      <c r="T310" s="61">
        <v>2</v>
      </c>
      <c r="U310" s="61">
        <v>2</v>
      </c>
      <c r="V310" s="61">
        <v>2</v>
      </c>
      <c r="W310" s="43">
        <f t="shared" si="16"/>
        <v>24</v>
      </c>
      <c r="X310" s="47">
        <f>J310*W310</f>
        <v>11160</v>
      </c>
      <c r="Y310" s="48"/>
      <c r="Z310" s="9"/>
    </row>
    <row r="311" spans="1:26" s="10" customFormat="1" ht="53.25" customHeight="1" x14ac:dyDescent="0.15">
      <c r="A311" s="454"/>
      <c r="B311" s="460"/>
      <c r="C311" s="454"/>
      <c r="D311" s="125">
        <v>8</v>
      </c>
      <c r="E311" s="51" t="s">
        <v>1</v>
      </c>
      <c r="F311" s="450"/>
      <c r="G311" s="20" t="s">
        <v>248</v>
      </c>
      <c r="H311" s="12" t="s">
        <v>289</v>
      </c>
      <c r="I311" s="12" t="s">
        <v>195</v>
      </c>
      <c r="J311" s="45">
        <v>465</v>
      </c>
      <c r="K311" s="65">
        <v>2</v>
      </c>
      <c r="L311" s="65">
        <v>2</v>
      </c>
      <c r="M311" s="65">
        <v>2</v>
      </c>
      <c r="N311" s="65">
        <v>2</v>
      </c>
      <c r="O311" s="65">
        <v>2</v>
      </c>
      <c r="P311" s="65">
        <v>2</v>
      </c>
      <c r="Q311" s="65">
        <v>2</v>
      </c>
      <c r="R311" s="65">
        <v>2</v>
      </c>
      <c r="S311" s="65">
        <v>2</v>
      </c>
      <c r="T311" s="65">
        <v>2</v>
      </c>
      <c r="U311" s="65">
        <v>2</v>
      </c>
      <c r="V311" s="65">
        <v>2</v>
      </c>
      <c r="W311" s="49">
        <f t="shared" si="16"/>
        <v>24</v>
      </c>
      <c r="X311" s="46"/>
      <c r="Y311" s="50">
        <f t="shared" si="14"/>
        <v>11160</v>
      </c>
      <c r="Z311" s="13"/>
    </row>
    <row r="312" spans="1:26" s="10" customFormat="1" ht="53.25" customHeight="1" x14ac:dyDescent="0.15">
      <c r="A312" s="454"/>
      <c r="B312" s="460"/>
      <c r="C312" s="454"/>
      <c r="D312" s="125">
        <v>9</v>
      </c>
      <c r="E312" s="51" t="s">
        <v>1</v>
      </c>
      <c r="F312" s="450"/>
      <c r="G312" s="54" t="s">
        <v>333</v>
      </c>
      <c r="H312" s="12" t="s">
        <v>289</v>
      </c>
      <c r="I312" s="13" t="s">
        <v>195</v>
      </c>
      <c r="J312" s="45">
        <v>20</v>
      </c>
      <c r="K312" s="65">
        <v>1</v>
      </c>
      <c r="L312" s="65">
        <v>1</v>
      </c>
      <c r="M312" s="65">
        <v>1</v>
      </c>
      <c r="N312" s="65">
        <v>1</v>
      </c>
      <c r="O312" s="65">
        <v>1</v>
      </c>
      <c r="P312" s="65">
        <v>1</v>
      </c>
      <c r="Q312" s="65">
        <v>1</v>
      </c>
      <c r="R312" s="65">
        <v>1</v>
      </c>
      <c r="S312" s="65">
        <v>1</v>
      </c>
      <c r="T312" s="65">
        <v>1</v>
      </c>
      <c r="U312" s="65">
        <v>1</v>
      </c>
      <c r="V312" s="65">
        <v>1</v>
      </c>
      <c r="W312" s="49">
        <f t="shared" si="16"/>
        <v>12</v>
      </c>
      <c r="X312" s="46"/>
      <c r="Y312" s="50">
        <f t="shared" si="14"/>
        <v>240</v>
      </c>
      <c r="Z312" s="13"/>
    </row>
    <row r="313" spans="1:26" s="10" customFormat="1" ht="53.25" customHeight="1" x14ac:dyDescent="0.15">
      <c r="A313" s="454"/>
      <c r="B313" s="460"/>
      <c r="C313" s="454"/>
      <c r="D313" s="125">
        <v>10</v>
      </c>
      <c r="E313" s="51" t="s">
        <v>0</v>
      </c>
      <c r="F313" s="450"/>
      <c r="G313" s="55" t="s">
        <v>235</v>
      </c>
      <c r="H313" s="12" t="s">
        <v>289</v>
      </c>
      <c r="I313" s="13" t="s">
        <v>158</v>
      </c>
      <c r="J313" s="45">
        <v>1</v>
      </c>
      <c r="K313" s="65">
        <v>10</v>
      </c>
      <c r="L313" s="65">
        <v>10</v>
      </c>
      <c r="M313" s="65">
        <v>10</v>
      </c>
      <c r="N313" s="65">
        <v>10</v>
      </c>
      <c r="O313" s="65">
        <v>10</v>
      </c>
      <c r="P313" s="65">
        <v>10</v>
      </c>
      <c r="Q313" s="65">
        <v>10</v>
      </c>
      <c r="R313" s="65">
        <v>10</v>
      </c>
      <c r="S313" s="65">
        <v>10</v>
      </c>
      <c r="T313" s="65">
        <v>10</v>
      </c>
      <c r="U313" s="65">
        <v>10</v>
      </c>
      <c r="V313" s="65">
        <v>10</v>
      </c>
      <c r="W313" s="49">
        <f t="shared" si="16"/>
        <v>120</v>
      </c>
      <c r="X313" s="46"/>
      <c r="Y313" s="50">
        <f t="shared" si="14"/>
        <v>120</v>
      </c>
      <c r="Z313" s="13"/>
    </row>
    <row r="314" spans="1:26" s="10" customFormat="1" ht="53.25" customHeight="1" x14ac:dyDescent="0.15">
      <c r="A314" s="454"/>
      <c r="B314" s="460"/>
      <c r="C314" s="454"/>
      <c r="D314" s="125">
        <v>11</v>
      </c>
      <c r="E314" s="51" t="s">
        <v>1</v>
      </c>
      <c r="F314" s="450"/>
      <c r="G314" s="55" t="s">
        <v>247</v>
      </c>
      <c r="H314" s="12" t="s">
        <v>289</v>
      </c>
      <c r="I314" s="13" t="s">
        <v>195</v>
      </c>
      <c r="J314" s="45">
        <v>30</v>
      </c>
      <c r="K314" s="65">
        <v>1</v>
      </c>
      <c r="L314" s="65">
        <v>1</v>
      </c>
      <c r="M314" s="65">
        <v>1</v>
      </c>
      <c r="N314" s="65">
        <v>1</v>
      </c>
      <c r="O314" s="65">
        <v>1</v>
      </c>
      <c r="P314" s="65">
        <v>1</v>
      </c>
      <c r="Q314" s="65">
        <v>1</v>
      </c>
      <c r="R314" s="65">
        <v>1</v>
      </c>
      <c r="S314" s="65">
        <v>1</v>
      </c>
      <c r="T314" s="65">
        <v>1</v>
      </c>
      <c r="U314" s="65">
        <v>1</v>
      </c>
      <c r="V314" s="65">
        <v>1</v>
      </c>
      <c r="W314" s="49">
        <f>SUM(K314:V314)</f>
        <v>12</v>
      </c>
      <c r="X314" s="46"/>
      <c r="Y314" s="50">
        <f>J314*W314</f>
        <v>360</v>
      </c>
      <c r="Z314" s="13"/>
    </row>
    <row r="315" spans="1:26" s="10" customFormat="1" ht="53.25" customHeight="1" x14ac:dyDescent="0.15">
      <c r="A315" s="455"/>
      <c r="B315" s="461"/>
      <c r="C315" s="455"/>
      <c r="D315" s="125">
        <v>12</v>
      </c>
      <c r="E315" s="51" t="s">
        <v>0</v>
      </c>
      <c r="F315" s="451"/>
      <c r="G315" s="55" t="s">
        <v>300</v>
      </c>
      <c r="H315" s="12" t="s">
        <v>289</v>
      </c>
      <c r="I315" s="13" t="s">
        <v>158</v>
      </c>
      <c r="J315" s="45">
        <v>5</v>
      </c>
      <c r="K315" s="65">
        <v>3</v>
      </c>
      <c r="L315" s="65">
        <v>3</v>
      </c>
      <c r="M315" s="65">
        <v>3</v>
      </c>
      <c r="N315" s="65">
        <v>3</v>
      </c>
      <c r="O315" s="65">
        <v>3</v>
      </c>
      <c r="P315" s="65">
        <v>3</v>
      </c>
      <c r="Q315" s="65">
        <v>3</v>
      </c>
      <c r="R315" s="65">
        <v>3</v>
      </c>
      <c r="S315" s="65">
        <v>3</v>
      </c>
      <c r="T315" s="65">
        <v>3</v>
      </c>
      <c r="U315" s="65">
        <v>3</v>
      </c>
      <c r="V315" s="65">
        <v>3</v>
      </c>
      <c r="W315" s="49">
        <f t="shared" si="16"/>
        <v>36</v>
      </c>
      <c r="X315" s="46"/>
      <c r="Y315" s="50">
        <f t="shared" si="14"/>
        <v>180</v>
      </c>
      <c r="Z315" s="13"/>
    </row>
    <row r="316" spans="1:26" ht="39.950000000000003" customHeight="1" x14ac:dyDescent="0.15">
      <c r="D316" s="66"/>
      <c r="W316" s="56" t="s">
        <v>561</v>
      </c>
      <c r="X316" s="57">
        <f>SUM(X5:X315)</f>
        <v>329703</v>
      </c>
      <c r="Y316" s="57">
        <f>SUM(Y5:Y315)</f>
        <v>669021</v>
      </c>
      <c r="Z316" s="58"/>
    </row>
    <row r="317" spans="1:26" ht="15" customHeight="1" x14ac:dyDescent="0.15">
      <c r="D317" s="66"/>
    </row>
  </sheetData>
  <autoFilter ref="A4:Z316">
    <filterColumn colId="0" showButton="0"/>
    <filterColumn colId="2" showButton="0"/>
  </autoFilter>
  <mergeCells count="94">
    <mergeCell ref="A304:A315"/>
    <mergeCell ref="B304:B315"/>
    <mergeCell ref="C304:C315"/>
    <mergeCell ref="F304:F315"/>
    <mergeCell ref="C290:C294"/>
    <mergeCell ref="F290:F294"/>
    <mergeCell ref="C295:C301"/>
    <mergeCell ref="F295:F301"/>
    <mergeCell ref="C302:C303"/>
    <mergeCell ref="F302:F303"/>
    <mergeCell ref="C275:C277"/>
    <mergeCell ref="F275:F277"/>
    <mergeCell ref="C278:C280"/>
    <mergeCell ref="F278:F280"/>
    <mergeCell ref="C281:C289"/>
    <mergeCell ref="F281:F289"/>
    <mergeCell ref="C228:C236"/>
    <mergeCell ref="F228:F236"/>
    <mergeCell ref="A237:A303"/>
    <mergeCell ref="B237:B303"/>
    <mergeCell ref="C237:C245"/>
    <mergeCell ref="F237:F245"/>
    <mergeCell ref="C246:C256"/>
    <mergeCell ref="F246:F256"/>
    <mergeCell ref="C257:C273"/>
    <mergeCell ref="F257:F273"/>
    <mergeCell ref="A129:A236"/>
    <mergeCell ref="B129:B236"/>
    <mergeCell ref="C129:C147"/>
    <mergeCell ref="F129:F147"/>
    <mergeCell ref="C148:C158"/>
    <mergeCell ref="F148:F158"/>
    <mergeCell ref="C209:C215"/>
    <mergeCell ref="F209:F215"/>
    <mergeCell ref="C216:C219"/>
    <mergeCell ref="F216:F219"/>
    <mergeCell ref="C220:C227"/>
    <mergeCell ref="F220:F227"/>
    <mergeCell ref="C193:C197"/>
    <mergeCell ref="F193:F197"/>
    <mergeCell ref="C198:C201"/>
    <mergeCell ref="F198:F201"/>
    <mergeCell ref="C202:C208"/>
    <mergeCell ref="F202:F208"/>
    <mergeCell ref="C176:C180"/>
    <mergeCell ref="F176:F180"/>
    <mergeCell ref="C181:C187"/>
    <mergeCell ref="F181:F187"/>
    <mergeCell ref="C188:C192"/>
    <mergeCell ref="F188:F192"/>
    <mergeCell ref="C159:C167"/>
    <mergeCell ref="F159:F167"/>
    <mergeCell ref="C168:C175"/>
    <mergeCell ref="F168:F175"/>
    <mergeCell ref="C103:C112"/>
    <mergeCell ref="F103:F112"/>
    <mergeCell ref="C113:C124"/>
    <mergeCell ref="F113:F124"/>
    <mergeCell ref="C125:C128"/>
    <mergeCell ref="F125:F128"/>
    <mergeCell ref="C77:C82"/>
    <mergeCell ref="F77:F82"/>
    <mergeCell ref="C83:C91"/>
    <mergeCell ref="F83:F91"/>
    <mergeCell ref="C92:C102"/>
    <mergeCell ref="F92:F102"/>
    <mergeCell ref="C60:C64"/>
    <mergeCell ref="F60:F64"/>
    <mergeCell ref="C65:C71"/>
    <mergeCell ref="F65:F71"/>
    <mergeCell ref="C72:C76"/>
    <mergeCell ref="F72:F76"/>
    <mergeCell ref="C37:C46"/>
    <mergeCell ref="F37:F46"/>
    <mergeCell ref="C47:C55"/>
    <mergeCell ref="F47:F55"/>
    <mergeCell ref="C56:C59"/>
    <mergeCell ref="F56:F59"/>
    <mergeCell ref="I3:I4"/>
    <mergeCell ref="Z3:Z4"/>
    <mergeCell ref="A5:A128"/>
    <mergeCell ref="B5:B128"/>
    <mergeCell ref="C5:C17"/>
    <mergeCell ref="F5:F17"/>
    <mergeCell ref="C18:C27"/>
    <mergeCell ref="F18:F27"/>
    <mergeCell ref="C28:C36"/>
    <mergeCell ref="F28:F36"/>
    <mergeCell ref="A3:B4"/>
    <mergeCell ref="C3:D4"/>
    <mergeCell ref="E3:E4"/>
    <mergeCell ref="F3:F4"/>
    <mergeCell ref="G3:G4"/>
    <mergeCell ref="H3:H4"/>
  </mergeCells>
  <phoneticPr fontId="23"/>
  <dataValidations count="1">
    <dataValidation type="list" allowBlank="1" showInputMessage="1" showErrorMessage="1" sqref="H5:H315">
      <formula1>"委託業務,尾道市業務"</formula1>
    </dataValidation>
  </dataValidations>
  <pageMargins left="0.35433070866141736" right="0.27559055118110237" top="0.55118110236220474" bottom="0.55118110236220474" header="0.11811023622047245" footer="0.11811023622047245"/>
  <pageSetup paperSize="9" scale="54" fitToHeight="0" orientation="landscape" copies="3" r:id="rId1"/>
  <rowBreaks count="6" manualBreakCount="6">
    <brk id="21" max="25" man="1"/>
    <brk id="55" max="25" man="1"/>
    <brk id="72" max="25" man="1"/>
    <brk id="89" max="25" man="1"/>
    <brk id="106" max="25" man="1"/>
    <brk id="123" max="2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2"/>
  <sheetViews>
    <sheetView view="pageBreakPreview" zoomScale="60" zoomScaleNormal="10" workbookViewId="0">
      <pane xSplit="3" ySplit="4" topLeftCell="D5" activePane="bottomRight" state="frozen"/>
      <selection activeCell="I18" sqref="I18"/>
      <selection pane="topRight" activeCell="I18" sqref="I18"/>
      <selection pane="bottomLeft" activeCell="I18" sqref="I18"/>
      <selection pane="bottomRight" activeCell="I18" sqref="I18"/>
    </sheetView>
  </sheetViews>
  <sheetFormatPr defaultRowHeight="15" customHeight="1" x14ac:dyDescent="0.15"/>
  <cols>
    <col min="1" max="1" width="4" style="79" customWidth="1"/>
    <col min="2" max="2" width="10.75" style="79" customWidth="1"/>
    <col min="3" max="3" width="4.375" style="79" customWidth="1"/>
    <col min="4" max="4" width="4.375" style="25" customWidth="1"/>
    <col min="5" max="5" width="6.75" style="70" customWidth="1"/>
    <col min="6" max="6" width="23.375" style="26" customWidth="1"/>
    <col min="7" max="7" width="27.875" style="71" customWidth="1"/>
    <col min="8" max="8" width="13.5" style="72" customWidth="1"/>
    <col min="9" max="9" width="17.5" style="72" customWidth="1"/>
    <col min="10" max="10" width="12.25" style="73" customWidth="1"/>
    <col min="11" max="22" width="7.875" style="74" customWidth="1"/>
    <col min="23" max="23" width="8.125" style="74" customWidth="1"/>
    <col min="24" max="25" width="10.625" style="74" customWidth="1"/>
    <col min="26" max="26" width="16.375" style="76" customWidth="1"/>
    <col min="27" max="16384" width="9" style="77"/>
  </cols>
  <sheetData>
    <row r="1" spans="1:26" ht="28.5" customHeight="1" x14ac:dyDescent="0.15">
      <c r="A1" s="69" t="s">
        <v>290</v>
      </c>
      <c r="B1" s="31"/>
      <c r="C1" s="31"/>
      <c r="G1" s="135"/>
      <c r="H1" s="133"/>
      <c r="I1" s="136"/>
      <c r="W1" s="75"/>
    </row>
    <row r="2" spans="1:26" ht="28.5" customHeight="1" x14ac:dyDescent="0.15">
      <c r="A2" s="78" t="s">
        <v>334</v>
      </c>
      <c r="G2" s="135"/>
      <c r="H2" s="133"/>
      <c r="I2" s="133"/>
    </row>
    <row r="3" spans="1:26" s="5" customFormat="1" ht="30.75" customHeight="1" x14ac:dyDescent="0.15">
      <c r="A3" s="442" t="s">
        <v>2</v>
      </c>
      <c r="B3" s="442"/>
      <c r="C3" s="442" t="s">
        <v>3</v>
      </c>
      <c r="D3" s="442"/>
      <c r="E3" s="442" t="s">
        <v>4</v>
      </c>
      <c r="F3" s="443" t="s">
        <v>5</v>
      </c>
      <c r="G3" s="444" t="s">
        <v>6</v>
      </c>
      <c r="H3" s="430" t="s">
        <v>289</v>
      </c>
      <c r="I3" s="430" t="s">
        <v>157</v>
      </c>
      <c r="J3" s="80" t="s">
        <v>562</v>
      </c>
      <c r="K3" s="81" t="s">
        <v>7</v>
      </c>
      <c r="L3" s="81" t="s">
        <v>8</v>
      </c>
      <c r="M3" s="81" t="s">
        <v>9</v>
      </c>
      <c r="N3" s="81" t="s">
        <v>10</v>
      </c>
      <c r="O3" s="81" t="s">
        <v>11</v>
      </c>
      <c r="P3" s="81" t="s">
        <v>12</v>
      </c>
      <c r="Q3" s="81" t="s">
        <v>13</v>
      </c>
      <c r="R3" s="81" t="s">
        <v>14</v>
      </c>
      <c r="S3" s="81" t="s">
        <v>15</v>
      </c>
      <c r="T3" s="81" t="s">
        <v>16</v>
      </c>
      <c r="U3" s="81" t="s">
        <v>17</v>
      </c>
      <c r="V3" s="81" t="s">
        <v>18</v>
      </c>
      <c r="W3" s="82" t="s">
        <v>19</v>
      </c>
      <c r="X3" s="83" t="s">
        <v>292</v>
      </c>
      <c r="Y3" s="84" t="s">
        <v>293</v>
      </c>
      <c r="Z3" s="432" t="s">
        <v>20</v>
      </c>
    </row>
    <row r="4" spans="1:26" s="5" customFormat="1" ht="21.75" customHeight="1" x14ac:dyDescent="0.15">
      <c r="A4" s="442"/>
      <c r="B4" s="442"/>
      <c r="C4" s="442"/>
      <c r="D4" s="442"/>
      <c r="E4" s="442"/>
      <c r="F4" s="443"/>
      <c r="G4" s="444"/>
      <c r="H4" s="431"/>
      <c r="I4" s="431"/>
      <c r="J4" s="85" t="s">
        <v>294</v>
      </c>
      <c r="K4" s="86" t="s">
        <v>21</v>
      </c>
      <c r="L4" s="86" t="s">
        <v>21</v>
      </c>
      <c r="M4" s="86" t="s">
        <v>21</v>
      </c>
      <c r="N4" s="86" t="s">
        <v>21</v>
      </c>
      <c r="O4" s="86" t="s">
        <v>21</v>
      </c>
      <c r="P4" s="86" t="s">
        <v>21</v>
      </c>
      <c r="Q4" s="86" t="s">
        <v>21</v>
      </c>
      <c r="R4" s="86" t="s">
        <v>21</v>
      </c>
      <c r="S4" s="86" t="s">
        <v>21</v>
      </c>
      <c r="T4" s="86" t="s">
        <v>21</v>
      </c>
      <c r="U4" s="86" t="s">
        <v>21</v>
      </c>
      <c r="V4" s="86" t="s">
        <v>21</v>
      </c>
      <c r="W4" s="87" t="s">
        <v>21</v>
      </c>
      <c r="X4" s="88" t="s">
        <v>22</v>
      </c>
      <c r="Y4" s="86" t="s">
        <v>294</v>
      </c>
      <c r="Z4" s="433"/>
    </row>
    <row r="5" spans="1:26" s="94" customFormat="1" ht="53.25" customHeight="1" x14ac:dyDescent="0.15">
      <c r="A5" s="434" t="s">
        <v>563</v>
      </c>
      <c r="B5" s="466" t="s">
        <v>69</v>
      </c>
      <c r="C5" s="440">
        <v>1</v>
      </c>
      <c r="D5" s="125">
        <v>1</v>
      </c>
      <c r="E5" s="89" t="s">
        <v>0</v>
      </c>
      <c r="F5" s="441" t="s">
        <v>564</v>
      </c>
      <c r="G5" s="11" t="s">
        <v>335</v>
      </c>
      <c r="H5" s="90" t="s">
        <v>289</v>
      </c>
      <c r="I5" s="90" t="s">
        <v>158</v>
      </c>
      <c r="J5" s="45">
        <v>2</v>
      </c>
      <c r="K5" s="117">
        <v>85</v>
      </c>
      <c r="L5" s="117">
        <v>85</v>
      </c>
      <c r="M5" s="117">
        <v>85</v>
      </c>
      <c r="N5" s="117">
        <v>85</v>
      </c>
      <c r="O5" s="117">
        <v>85</v>
      </c>
      <c r="P5" s="117">
        <v>85</v>
      </c>
      <c r="Q5" s="117">
        <v>85</v>
      </c>
      <c r="R5" s="117">
        <v>85</v>
      </c>
      <c r="S5" s="117">
        <v>85</v>
      </c>
      <c r="T5" s="117">
        <v>85</v>
      </c>
      <c r="U5" s="117">
        <v>85</v>
      </c>
      <c r="V5" s="117">
        <v>85</v>
      </c>
      <c r="W5" s="91">
        <f>SUM(K5:V5)</f>
        <v>1020</v>
      </c>
      <c r="X5" s="92"/>
      <c r="Y5" s="93">
        <f>J5*W5</f>
        <v>2040</v>
      </c>
      <c r="Z5" s="90"/>
    </row>
    <row r="6" spans="1:26" s="94" customFormat="1" ht="53.25" customHeight="1" x14ac:dyDescent="0.15">
      <c r="A6" s="435"/>
      <c r="B6" s="467"/>
      <c r="C6" s="440"/>
      <c r="D6" s="125">
        <v>2</v>
      </c>
      <c r="E6" s="89" t="s">
        <v>0</v>
      </c>
      <c r="F6" s="441"/>
      <c r="G6" s="11" t="s">
        <v>336</v>
      </c>
      <c r="H6" s="90" t="s">
        <v>289</v>
      </c>
      <c r="I6" s="12" t="s">
        <v>158</v>
      </c>
      <c r="J6" s="45">
        <v>3</v>
      </c>
      <c r="K6" s="117">
        <v>85</v>
      </c>
      <c r="L6" s="117">
        <v>85</v>
      </c>
      <c r="M6" s="117">
        <v>85</v>
      </c>
      <c r="N6" s="117">
        <v>85</v>
      </c>
      <c r="O6" s="117">
        <v>85</v>
      </c>
      <c r="P6" s="117">
        <v>85</v>
      </c>
      <c r="Q6" s="117">
        <v>85</v>
      </c>
      <c r="R6" s="117">
        <v>85</v>
      </c>
      <c r="S6" s="117">
        <v>85</v>
      </c>
      <c r="T6" s="117">
        <v>85</v>
      </c>
      <c r="U6" s="117">
        <v>85</v>
      </c>
      <c r="V6" s="117">
        <v>85</v>
      </c>
      <c r="W6" s="91">
        <f t="shared" ref="W6:W102" si="0">SUM(K6:V6)</f>
        <v>1020</v>
      </c>
      <c r="X6" s="92"/>
      <c r="Y6" s="93">
        <f t="shared" ref="Y6:Y72" si="1">J6*W6</f>
        <v>3060</v>
      </c>
      <c r="Z6" s="12"/>
    </row>
    <row r="7" spans="1:26" s="94" customFormat="1" ht="53.25" customHeight="1" x14ac:dyDescent="0.15">
      <c r="A7" s="435"/>
      <c r="B7" s="467"/>
      <c r="C7" s="440"/>
      <c r="D7" s="125">
        <v>3</v>
      </c>
      <c r="E7" s="89" t="s">
        <v>0</v>
      </c>
      <c r="F7" s="441"/>
      <c r="G7" s="11" t="s">
        <v>337</v>
      </c>
      <c r="H7" s="90" t="s">
        <v>289</v>
      </c>
      <c r="I7" s="12" t="s">
        <v>158</v>
      </c>
      <c r="J7" s="45">
        <v>2</v>
      </c>
      <c r="K7" s="117">
        <v>85</v>
      </c>
      <c r="L7" s="117">
        <v>85</v>
      </c>
      <c r="M7" s="117">
        <v>85</v>
      </c>
      <c r="N7" s="117">
        <v>85</v>
      </c>
      <c r="O7" s="117">
        <v>85</v>
      </c>
      <c r="P7" s="117">
        <v>85</v>
      </c>
      <c r="Q7" s="117">
        <v>85</v>
      </c>
      <c r="R7" s="117">
        <v>85</v>
      </c>
      <c r="S7" s="117">
        <v>85</v>
      </c>
      <c r="T7" s="117">
        <v>85</v>
      </c>
      <c r="U7" s="117">
        <v>85</v>
      </c>
      <c r="V7" s="117">
        <v>85</v>
      </c>
      <c r="W7" s="91">
        <f t="shared" si="0"/>
        <v>1020</v>
      </c>
      <c r="X7" s="92"/>
      <c r="Y7" s="93">
        <f t="shared" si="1"/>
        <v>2040</v>
      </c>
      <c r="Z7" s="12"/>
    </row>
    <row r="8" spans="1:26" s="97" customFormat="1" ht="53.25" customHeight="1" x14ac:dyDescent="0.15">
      <c r="A8" s="435"/>
      <c r="B8" s="467"/>
      <c r="C8" s="440"/>
      <c r="D8" s="125">
        <v>4</v>
      </c>
      <c r="E8" s="89" t="s">
        <v>0</v>
      </c>
      <c r="F8" s="441"/>
      <c r="G8" s="6" t="s">
        <v>338</v>
      </c>
      <c r="H8" s="95" t="s">
        <v>288</v>
      </c>
      <c r="I8" s="7" t="s">
        <v>158</v>
      </c>
      <c r="J8" s="42">
        <v>3</v>
      </c>
      <c r="K8" s="122">
        <v>85</v>
      </c>
      <c r="L8" s="122">
        <v>85</v>
      </c>
      <c r="M8" s="122">
        <v>85</v>
      </c>
      <c r="N8" s="122">
        <v>85</v>
      </c>
      <c r="O8" s="122">
        <v>85</v>
      </c>
      <c r="P8" s="122">
        <v>85</v>
      </c>
      <c r="Q8" s="122">
        <v>85</v>
      </c>
      <c r="R8" s="122">
        <v>85</v>
      </c>
      <c r="S8" s="122">
        <v>85</v>
      </c>
      <c r="T8" s="122">
        <v>85</v>
      </c>
      <c r="U8" s="122">
        <v>85</v>
      </c>
      <c r="V8" s="122">
        <v>85</v>
      </c>
      <c r="W8" s="96">
        <f t="shared" si="0"/>
        <v>1020</v>
      </c>
      <c r="X8" s="44">
        <f>J8*W8</f>
        <v>3060</v>
      </c>
      <c r="Y8" s="8"/>
      <c r="Z8" s="7"/>
    </row>
    <row r="9" spans="1:26" s="94" customFormat="1" ht="53.25" customHeight="1" x14ac:dyDescent="0.15">
      <c r="A9" s="435"/>
      <c r="B9" s="467"/>
      <c r="C9" s="440"/>
      <c r="D9" s="125">
        <v>5</v>
      </c>
      <c r="E9" s="89" t="s">
        <v>0</v>
      </c>
      <c r="F9" s="441"/>
      <c r="G9" s="11" t="s">
        <v>339</v>
      </c>
      <c r="H9" s="90" t="s">
        <v>289</v>
      </c>
      <c r="I9" s="12" t="s">
        <v>158</v>
      </c>
      <c r="J9" s="45">
        <v>2</v>
      </c>
      <c r="K9" s="117">
        <v>85</v>
      </c>
      <c r="L9" s="117">
        <v>85</v>
      </c>
      <c r="M9" s="117">
        <v>85</v>
      </c>
      <c r="N9" s="117">
        <v>85</v>
      </c>
      <c r="O9" s="117">
        <v>85</v>
      </c>
      <c r="P9" s="117">
        <v>85</v>
      </c>
      <c r="Q9" s="117">
        <v>85</v>
      </c>
      <c r="R9" s="117">
        <v>85</v>
      </c>
      <c r="S9" s="117">
        <v>85</v>
      </c>
      <c r="T9" s="117">
        <v>85</v>
      </c>
      <c r="U9" s="117">
        <v>85</v>
      </c>
      <c r="V9" s="117">
        <v>85</v>
      </c>
      <c r="W9" s="91">
        <f t="shared" si="0"/>
        <v>1020</v>
      </c>
      <c r="X9" s="92"/>
      <c r="Y9" s="93">
        <f t="shared" si="1"/>
        <v>2040</v>
      </c>
      <c r="Z9" s="12"/>
    </row>
    <row r="10" spans="1:26" s="94" customFormat="1" ht="53.25" customHeight="1" x14ac:dyDescent="0.15">
      <c r="A10" s="435"/>
      <c r="B10" s="467"/>
      <c r="C10" s="440"/>
      <c r="D10" s="125">
        <v>6</v>
      </c>
      <c r="E10" s="89" t="s">
        <v>1</v>
      </c>
      <c r="F10" s="441"/>
      <c r="G10" s="11" t="s">
        <v>340</v>
      </c>
      <c r="H10" s="90" t="s">
        <v>289</v>
      </c>
      <c r="I10" s="11" t="s">
        <v>158</v>
      </c>
      <c r="J10" s="45">
        <v>3</v>
      </c>
      <c r="K10" s="93">
        <v>140</v>
      </c>
      <c r="L10" s="93">
        <v>140</v>
      </c>
      <c r="M10" s="93">
        <v>140</v>
      </c>
      <c r="N10" s="93">
        <v>140</v>
      </c>
      <c r="O10" s="93">
        <v>140</v>
      </c>
      <c r="P10" s="93">
        <v>140</v>
      </c>
      <c r="Q10" s="93">
        <v>140</v>
      </c>
      <c r="R10" s="93">
        <v>140</v>
      </c>
      <c r="S10" s="93">
        <v>140</v>
      </c>
      <c r="T10" s="93">
        <v>140</v>
      </c>
      <c r="U10" s="93">
        <v>140</v>
      </c>
      <c r="V10" s="93">
        <v>140</v>
      </c>
      <c r="W10" s="91">
        <f t="shared" si="0"/>
        <v>1680</v>
      </c>
      <c r="X10" s="92"/>
      <c r="Y10" s="93">
        <f t="shared" si="1"/>
        <v>5040</v>
      </c>
      <c r="Z10" s="12"/>
    </row>
    <row r="11" spans="1:26" s="97" customFormat="1" ht="53.25" customHeight="1" x14ac:dyDescent="0.15">
      <c r="A11" s="435"/>
      <c r="B11" s="467"/>
      <c r="C11" s="440"/>
      <c r="D11" s="125">
        <v>7</v>
      </c>
      <c r="E11" s="89" t="s">
        <v>1</v>
      </c>
      <c r="F11" s="441"/>
      <c r="G11" s="11" t="s">
        <v>341</v>
      </c>
      <c r="H11" s="90" t="s">
        <v>289</v>
      </c>
      <c r="I11" s="11" t="s">
        <v>165</v>
      </c>
      <c r="J11" s="45">
        <v>1</v>
      </c>
      <c r="K11" s="93">
        <v>140</v>
      </c>
      <c r="L11" s="93">
        <v>140</v>
      </c>
      <c r="M11" s="93">
        <v>140</v>
      </c>
      <c r="N11" s="93">
        <v>140</v>
      </c>
      <c r="O11" s="93">
        <v>140</v>
      </c>
      <c r="P11" s="93">
        <v>140</v>
      </c>
      <c r="Q11" s="93">
        <v>140</v>
      </c>
      <c r="R11" s="93">
        <v>140</v>
      </c>
      <c r="S11" s="93">
        <v>140</v>
      </c>
      <c r="T11" s="93">
        <v>140</v>
      </c>
      <c r="U11" s="93">
        <v>140</v>
      </c>
      <c r="V11" s="93">
        <v>140</v>
      </c>
      <c r="W11" s="91">
        <f t="shared" si="0"/>
        <v>1680</v>
      </c>
      <c r="X11" s="92"/>
      <c r="Y11" s="93">
        <f t="shared" si="1"/>
        <v>1680</v>
      </c>
      <c r="Z11" s="12"/>
    </row>
    <row r="12" spans="1:26" s="94" customFormat="1" ht="53.25" customHeight="1" x14ac:dyDescent="0.15">
      <c r="A12" s="435"/>
      <c r="B12" s="467"/>
      <c r="C12" s="440">
        <v>2</v>
      </c>
      <c r="D12" s="125">
        <v>1</v>
      </c>
      <c r="E12" s="89" t="s">
        <v>0</v>
      </c>
      <c r="F12" s="445" t="s">
        <v>502</v>
      </c>
      <c r="G12" s="11" t="s">
        <v>335</v>
      </c>
      <c r="H12" s="90" t="s">
        <v>289</v>
      </c>
      <c r="I12" s="12" t="s">
        <v>158</v>
      </c>
      <c r="J12" s="45">
        <v>2</v>
      </c>
      <c r="K12" s="93">
        <v>70</v>
      </c>
      <c r="L12" s="93">
        <v>80</v>
      </c>
      <c r="M12" s="93">
        <v>100</v>
      </c>
      <c r="N12" s="93">
        <v>70</v>
      </c>
      <c r="O12" s="93">
        <v>60</v>
      </c>
      <c r="P12" s="93">
        <v>70</v>
      </c>
      <c r="Q12" s="93">
        <v>80</v>
      </c>
      <c r="R12" s="93">
        <v>90</v>
      </c>
      <c r="S12" s="93">
        <v>60</v>
      </c>
      <c r="T12" s="93">
        <v>110</v>
      </c>
      <c r="U12" s="93">
        <v>50</v>
      </c>
      <c r="V12" s="93">
        <v>90</v>
      </c>
      <c r="W12" s="91">
        <f t="shared" si="0"/>
        <v>930</v>
      </c>
      <c r="X12" s="92"/>
      <c r="Y12" s="93">
        <f t="shared" si="1"/>
        <v>1860</v>
      </c>
      <c r="Z12" s="12"/>
    </row>
    <row r="13" spans="1:26" s="94" customFormat="1" ht="53.25" customHeight="1" x14ac:dyDescent="0.15">
      <c r="A13" s="435"/>
      <c r="B13" s="467"/>
      <c r="C13" s="440"/>
      <c r="D13" s="125">
        <v>2</v>
      </c>
      <c r="E13" s="89" t="s">
        <v>0</v>
      </c>
      <c r="F13" s="445"/>
      <c r="G13" s="11" t="s">
        <v>336</v>
      </c>
      <c r="H13" s="90" t="s">
        <v>289</v>
      </c>
      <c r="I13" s="12" t="s">
        <v>158</v>
      </c>
      <c r="J13" s="45">
        <v>3</v>
      </c>
      <c r="K13" s="93">
        <v>70</v>
      </c>
      <c r="L13" s="93">
        <v>80</v>
      </c>
      <c r="M13" s="93">
        <v>100</v>
      </c>
      <c r="N13" s="93">
        <v>70</v>
      </c>
      <c r="O13" s="93">
        <v>60</v>
      </c>
      <c r="P13" s="93">
        <v>70</v>
      </c>
      <c r="Q13" s="93">
        <v>80</v>
      </c>
      <c r="R13" s="93">
        <v>90</v>
      </c>
      <c r="S13" s="93">
        <v>60</v>
      </c>
      <c r="T13" s="93">
        <v>110</v>
      </c>
      <c r="U13" s="93">
        <v>50</v>
      </c>
      <c r="V13" s="93">
        <v>90</v>
      </c>
      <c r="W13" s="91">
        <f t="shared" si="0"/>
        <v>930</v>
      </c>
      <c r="X13" s="92"/>
      <c r="Y13" s="93">
        <f t="shared" si="1"/>
        <v>2790</v>
      </c>
      <c r="Z13" s="12"/>
    </row>
    <row r="14" spans="1:26" s="94" customFormat="1" ht="53.25" customHeight="1" x14ac:dyDescent="0.15">
      <c r="A14" s="435"/>
      <c r="B14" s="467"/>
      <c r="C14" s="440"/>
      <c r="D14" s="125">
        <v>3</v>
      </c>
      <c r="E14" s="89" t="s">
        <v>0</v>
      </c>
      <c r="F14" s="445"/>
      <c r="G14" s="11" t="s">
        <v>342</v>
      </c>
      <c r="H14" s="90" t="s">
        <v>289</v>
      </c>
      <c r="I14" s="12" t="s">
        <v>158</v>
      </c>
      <c r="J14" s="45">
        <v>2</v>
      </c>
      <c r="K14" s="93">
        <v>70</v>
      </c>
      <c r="L14" s="93">
        <v>80</v>
      </c>
      <c r="M14" s="93">
        <v>100</v>
      </c>
      <c r="N14" s="93">
        <v>70</v>
      </c>
      <c r="O14" s="93">
        <v>60</v>
      </c>
      <c r="P14" s="93">
        <v>70</v>
      </c>
      <c r="Q14" s="93">
        <v>80</v>
      </c>
      <c r="R14" s="93">
        <v>90</v>
      </c>
      <c r="S14" s="93">
        <v>60</v>
      </c>
      <c r="T14" s="93">
        <v>110</v>
      </c>
      <c r="U14" s="93">
        <v>50</v>
      </c>
      <c r="V14" s="93">
        <v>90</v>
      </c>
      <c r="W14" s="91">
        <f t="shared" si="0"/>
        <v>930</v>
      </c>
      <c r="X14" s="92"/>
      <c r="Y14" s="93">
        <f t="shared" si="1"/>
        <v>1860</v>
      </c>
      <c r="Z14" s="12"/>
    </row>
    <row r="15" spans="1:26" s="94" customFormat="1" ht="53.25" customHeight="1" x14ac:dyDescent="0.15">
      <c r="A15" s="435"/>
      <c r="B15" s="467"/>
      <c r="C15" s="440"/>
      <c r="D15" s="125">
        <v>4</v>
      </c>
      <c r="E15" s="89" t="s">
        <v>0</v>
      </c>
      <c r="F15" s="445"/>
      <c r="G15" s="11" t="s">
        <v>565</v>
      </c>
      <c r="H15" s="90" t="s">
        <v>289</v>
      </c>
      <c r="I15" s="12" t="s">
        <v>158</v>
      </c>
      <c r="J15" s="45">
        <v>1</v>
      </c>
      <c r="K15" s="93">
        <v>70</v>
      </c>
      <c r="L15" s="93">
        <v>80</v>
      </c>
      <c r="M15" s="93">
        <v>100</v>
      </c>
      <c r="N15" s="93">
        <v>70</v>
      </c>
      <c r="O15" s="93">
        <v>60</v>
      </c>
      <c r="P15" s="93">
        <v>70</v>
      </c>
      <c r="Q15" s="93">
        <v>80</v>
      </c>
      <c r="R15" s="93">
        <v>90</v>
      </c>
      <c r="S15" s="93">
        <v>60</v>
      </c>
      <c r="T15" s="93">
        <v>110</v>
      </c>
      <c r="U15" s="93">
        <v>50</v>
      </c>
      <c r="V15" s="93">
        <v>90</v>
      </c>
      <c r="W15" s="91">
        <f t="shared" si="0"/>
        <v>930</v>
      </c>
      <c r="X15" s="92"/>
      <c r="Y15" s="93">
        <f t="shared" si="1"/>
        <v>930</v>
      </c>
      <c r="Z15" s="12"/>
    </row>
    <row r="16" spans="1:26" s="94" customFormat="1" ht="53.25" customHeight="1" x14ac:dyDescent="0.15">
      <c r="A16" s="435"/>
      <c r="B16" s="467"/>
      <c r="C16" s="440"/>
      <c r="D16" s="125">
        <v>5</v>
      </c>
      <c r="E16" s="89" t="s">
        <v>1</v>
      </c>
      <c r="F16" s="445"/>
      <c r="G16" s="11" t="s">
        <v>566</v>
      </c>
      <c r="H16" s="90" t="s">
        <v>289</v>
      </c>
      <c r="I16" s="98" t="s">
        <v>343</v>
      </c>
      <c r="J16" s="45">
        <v>3</v>
      </c>
      <c r="K16" s="93">
        <v>120</v>
      </c>
      <c r="L16" s="93">
        <v>140</v>
      </c>
      <c r="M16" s="93">
        <v>160</v>
      </c>
      <c r="N16" s="93">
        <v>120</v>
      </c>
      <c r="O16" s="93">
        <v>100</v>
      </c>
      <c r="P16" s="93">
        <v>110</v>
      </c>
      <c r="Q16" s="93">
        <v>140</v>
      </c>
      <c r="R16" s="93">
        <v>150</v>
      </c>
      <c r="S16" s="93">
        <v>100</v>
      </c>
      <c r="T16" s="93">
        <v>180</v>
      </c>
      <c r="U16" s="93">
        <v>80</v>
      </c>
      <c r="V16" s="93">
        <v>150</v>
      </c>
      <c r="W16" s="91">
        <f t="shared" si="0"/>
        <v>1550</v>
      </c>
      <c r="X16" s="92"/>
      <c r="Y16" s="93">
        <f t="shared" si="1"/>
        <v>4650</v>
      </c>
      <c r="Z16" s="12"/>
    </row>
    <row r="17" spans="1:26" s="94" customFormat="1" ht="53.25" customHeight="1" x14ac:dyDescent="0.15">
      <c r="A17" s="435"/>
      <c r="B17" s="467"/>
      <c r="C17" s="440"/>
      <c r="D17" s="125">
        <v>6</v>
      </c>
      <c r="E17" s="89" t="s">
        <v>1</v>
      </c>
      <c r="F17" s="445"/>
      <c r="G17" s="11" t="s">
        <v>344</v>
      </c>
      <c r="H17" s="90" t="s">
        <v>289</v>
      </c>
      <c r="I17" s="98" t="s">
        <v>343</v>
      </c>
      <c r="J17" s="45">
        <v>5</v>
      </c>
      <c r="K17" s="93">
        <v>120</v>
      </c>
      <c r="L17" s="93">
        <v>140</v>
      </c>
      <c r="M17" s="93">
        <v>160</v>
      </c>
      <c r="N17" s="93">
        <v>120</v>
      </c>
      <c r="O17" s="93">
        <v>100</v>
      </c>
      <c r="P17" s="93">
        <v>110</v>
      </c>
      <c r="Q17" s="93">
        <v>140</v>
      </c>
      <c r="R17" s="93">
        <v>150</v>
      </c>
      <c r="S17" s="93">
        <v>100</v>
      </c>
      <c r="T17" s="93">
        <v>180</v>
      </c>
      <c r="U17" s="93">
        <v>80</v>
      </c>
      <c r="V17" s="93">
        <v>150</v>
      </c>
      <c r="W17" s="91">
        <f t="shared" si="0"/>
        <v>1550</v>
      </c>
      <c r="X17" s="92"/>
      <c r="Y17" s="93">
        <f t="shared" si="1"/>
        <v>7750</v>
      </c>
      <c r="Z17" s="12"/>
    </row>
    <row r="18" spans="1:26" s="97" customFormat="1" ht="53.25" customHeight="1" x14ac:dyDescent="0.15">
      <c r="A18" s="435"/>
      <c r="B18" s="467"/>
      <c r="C18" s="440"/>
      <c r="D18" s="125">
        <v>7</v>
      </c>
      <c r="E18" s="89" t="s">
        <v>1</v>
      </c>
      <c r="F18" s="445"/>
      <c r="G18" s="11" t="s">
        <v>341</v>
      </c>
      <c r="H18" s="90" t="s">
        <v>289</v>
      </c>
      <c r="I18" s="98" t="s">
        <v>345</v>
      </c>
      <c r="J18" s="45">
        <v>1</v>
      </c>
      <c r="K18" s="93">
        <v>120</v>
      </c>
      <c r="L18" s="93">
        <v>140</v>
      </c>
      <c r="M18" s="93">
        <v>160</v>
      </c>
      <c r="N18" s="93">
        <v>120</v>
      </c>
      <c r="O18" s="93">
        <v>100</v>
      </c>
      <c r="P18" s="93">
        <v>110</v>
      </c>
      <c r="Q18" s="93">
        <v>140</v>
      </c>
      <c r="R18" s="93">
        <v>150</v>
      </c>
      <c r="S18" s="93">
        <v>100</v>
      </c>
      <c r="T18" s="93">
        <v>180</v>
      </c>
      <c r="U18" s="93">
        <v>80</v>
      </c>
      <c r="V18" s="93">
        <v>150</v>
      </c>
      <c r="W18" s="91">
        <f t="shared" si="0"/>
        <v>1550</v>
      </c>
      <c r="X18" s="92"/>
      <c r="Y18" s="93">
        <f t="shared" si="1"/>
        <v>1550</v>
      </c>
      <c r="Z18" s="12"/>
    </row>
    <row r="19" spans="1:26" s="94" customFormat="1" ht="53.25" customHeight="1" x14ac:dyDescent="0.15">
      <c r="A19" s="435"/>
      <c r="B19" s="467"/>
      <c r="C19" s="440">
        <v>3</v>
      </c>
      <c r="D19" s="125">
        <v>1</v>
      </c>
      <c r="E19" s="89" t="s">
        <v>0</v>
      </c>
      <c r="F19" s="445" t="s">
        <v>567</v>
      </c>
      <c r="G19" s="11" t="s">
        <v>335</v>
      </c>
      <c r="H19" s="90" t="s">
        <v>289</v>
      </c>
      <c r="I19" s="12" t="s">
        <v>158</v>
      </c>
      <c r="J19" s="45">
        <v>2</v>
      </c>
      <c r="K19" s="93">
        <v>48</v>
      </c>
      <c r="L19" s="93">
        <v>48</v>
      </c>
      <c r="M19" s="93">
        <v>48</v>
      </c>
      <c r="N19" s="93">
        <v>48</v>
      </c>
      <c r="O19" s="93">
        <v>48</v>
      </c>
      <c r="P19" s="93">
        <v>48</v>
      </c>
      <c r="Q19" s="93">
        <v>48</v>
      </c>
      <c r="R19" s="93">
        <v>48</v>
      </c>
      <c r="S19" s="93">
        <v>48</v>
      </c>
      <c r="T19" s="93">
        <v>48</v>
      </c>
      <c r="U19" s="93">
        <v>48</v>
      </c>
      <c r="V19" s="93">
        <v>48</v>
      </c>
      <c r="W19" s="91">
        <f t="shared" si="0"/>
        <v>576</v>
      </c>
      <c r="X19" s="92"/>
      <c r="Y19" s="93">
        <f t="shared" si="1"/>
        <v>1152</v>
      </c>
      <c r="Z19" s="12"/>
    </row>
    <row r="20" spans="1:26" s="94" customFormat="1" ht="53.25" customHeight="1" x14ac:dyDescent="0.15">
      <c r="A20" s="435"/>
      <c r="B20" s="467"/>
      <c r="C20" s="440"/>
      <c r="D20" s="125">
        <v>2</v>
      </c>
      <c r="E20" s="89" t="s">
        <v>0</v>
      </c>
      <c r="F20" s="445"/>
      <c r="G20" s="11" t="s">
        <v>336</v>
      </c>
      <c r="H20" s="90" t="s">
        <v>289</v>
      </c>
      <c r="I20" s="12" t="s">
        <v>158</v>
      </c>
      <c r="J20" s="45">
        <v>5</v>
      </c>
      <c r="K20" s="93">
        <v>48</v>
      </c>
      <c r="L20" s="93">
        <v>48</v>
      </c>
      <c r="M20" s="93">
        <v>48</v>
      </c>
      <c r="N20" s="93">
        <v>48</v>
      </c>
      <c r="O20" s="93">
        <v>48</v>
      </c>
      <c r="P20" s="93">
        <v>48</v>
      </c>
      <c r="Q20" s="93">
        <v>48</v>
      </c>
      <c r="R20" s="93">
        <v>48</v>
      </c>
      <c r="S20" s="93">
        <v>48</v>
      </c>
      <c r="T20" s="93">
        <v>48</v>
      </c>
      <c r="U20" s="93">
        <v>48</v>
      </c>
      <c r="V20" s="93">
        <v>48</v>
      </c>
      <c r="W20" s="91">
        <f t="shared" si="0"/>
        <v>576</v>
      </c>
      <c r="X20" s="92"/>
      <c r="Y20" s="93">
        <f t="shared" si="1"/>
        <v>2880</v>
      </c>
      <c r="Z20" s="12"/>
    </row>
    <row r="21" spans="1:26" s="94" customFormat="1" ht="53.25" customHeight="1" x14ac:dyDescent="0.15">
      <c r="A21" s="435"/>
      <c r="B21" s="467"/>
      <c r="C21" s="440"/>
      <c r="D21" s="125">
        <v>3</v>
      </c>
      <c r="E21" s="89" t="s">
        <v>0</v>
      </c>
      <c r="F21" s="445"/>
      <c r="G21" s="11" t="s">
        <v>342</v>
      </c>
      <c r="H21" s="90" t="s">
        <v>289</v>
      </c>
      <c r="I21" s="12" t="s">
        <v>158</v>
      </c>
      <c r="J21" s="45">
        <v>2</v>
      </c>
      <c r="K21" s="93">
        <v>48</v>
      </c>
      <c r="L21" s="93">
        <v>48</v>
      </c>
      <c r="M21" s="93">
        <v>48</v>
      </c>
      <c r="N21" s="93">
        <v>48</v>
      </c>
      <c r="O21" s="93">
        <v>48</v>
      </c>
      <c r="P21" s="93">
        <v>48</v>
      </c>
      <c r="Q21" s="93">
        <v>48</v>
      </c>
      <c r="R21" s="93">
        <v>48</v>
      </c>
      <c r="S21" s="93">
        <v>48</v>
      </c>
      <c r="T21" s="93">
        <v>48</v>
      </c>
      <c r="U21" s="93">
        <v>48</v>
      </c>
      <c r="V21" s="93">
        <v>48</v>
      </c>
      <c r="W21" s="91">
        <f t="shared" si="0"/>
        <v>576</v>
      </c>
      <c r="X21" s="92"/>
      <c r="Y21" s="93">
        <f t="shared" si="1"/>
        <v>1152</v>
      </c>
      <c r="Z21" s="12"/>
    </row>
    <row r="22" spans="1:26" s="94" customFormat="1" ht="53.25" customHeight="1" x14ac:dyDescent="0.15">
      <c r="A22" s="435"/>
      <c r="B22" s="467"/>
      <c r="C22" s="440"/>
      <c r="D22" s="125">
        <v>4</v>
      </c>
      <c r="E22" s="89" t="s">
        <v>0</v>
      </c>
      <c r="F22" s="445"/>
      <c r="G22" s="11" t="s">
        <v>568</v>
      </c>
      <c r="H22" s="90" t="s">
        <v>289</v>
      </c>
      <c r="I22" s="12" t="s">
        <v>158</v>
      </c>
      <c r="J22" s="45">
        <v>1</v>
      </c>
      <c r="K22" s="93">
        <v>48</v>
      </c>
      <c r="L22" s="93">
        <v>48</v>
      </c>
      <c r="M22" s="93">
        <v>48</v>
      </c>
      <c r="N22" s="93">
        <v>48</v>
      </c>
      <c r="O22" s="93">
        <v>48</v>
      </c>
      <c r="P22" s="93">
        <v>48</v>
      </c>
      <c r="Q22" s="93">
        <v>48</v>
      </c>
      <c r="R22" s="93">
        <v>48</v>
      </c>
      <c r="S22" s="93">
        <v>48</v>
      </c>
      <c r="T22" s="93">
        <v>48</v>
      </c>
      <c r="U22" s="93">
        <v>48</v>
      </c>
      <c r="V22" s="93">
        <v>48</v>
      </c>
      <c r="W22" s="91">
        <f t="shared" si="0"/>
        <v>576</v>
      </c>
      <c r="X22" s="92"/>
      <c r="Y22" s="93">
        <f t="shared" si="1"/>
        <v>576</v>
      </c>
      <c r="Z22" s="12"/>
    </row>
    <row r="23" spans="1:26" s="94" customFormat="1" ht="53.25" customHeight="1" x14ac:dyDescent="0.15">
      <c r="A23" s="435"/>
      <c r="B23" s="467"/>
      <c r="C23" s="440"/>
      <c r="D23" s="125">
        <v>5</v>
      </c>
      <c r="E23" s="89" t="s">
        <v>1</v>
      </c>
      <c r="F23" s="445"/>
      <c r="G23" s="11" t="s">
        <v>569</v>
      </c>
      <c r="H23" s="90" t="s">
        <v>289</v>
      </c>
      <c r="I23" s="98" t="s">
        <v>343</v>
      </c>
      <c r="J23" s="45">
        <v>3</v>
      </c>
      <c r="K23" s="93">
        <v>80</v>
      </c>
      <c r="L23" s="93">
        <v>80</v>
      </c>
      <c r="M23" s="93">
        <v>80</v>
      </c>
      <c r="N23" s="93">
        <v>80</v>
      </c>
      <c r="O23" s="93">
        <v>80</v>
      </c>
      <c r="P23" s="93">
        <v>80</v>
      </c>
      <c r="Q23" s="93">
        <v>80</v>
      </c>
      <c r="R23" s="93">
        <v>80</v>
      </c>
      <c r="S23" s="93">
        <v>80</v>
      </c>
      <c r="T23" s="93">
        <v>80</v>
      </c>
      <c r="U23" s="93">
        <v>80</v>
      </c>
      <c r="V23" s="93">
        <v>80</v>
      </c>
      <c r="W23" s="91">
        <f t="shared" si="0"/>
        <v>960</v>
      </c>
      <c r="X23" s="92"/>
      <c r="Y23" s="93">
        <f t="shared" si="1"/>
        <v>2880</v>
      </c>
      <c r="Z23" s="12"/>
    </row>
    <row r="24" spans="1:26" s="94" customFormat="1" ht="53.25" customHeight="1" x14ac:dyDescent="0.15">
      <c r="A24" s="435"/>
      <c r="B24" s="467"/>
      <c r="C24" s="440"/>
      <c r="D24" s="125">
        <v>6</v>
      </c>
      <c r="E24" s="89" t="s">
        <v>1</v>
      </c>
      <c r="F24" s="445"/>
      <c r="G24" s="11" t="s">
        <v>344</v>
      </c>
      <c r="H24" s="90" t="s">
        <v>289</v>
      </c>
      <c r="I24" s="98" t="s">
        <v>343</v>
      </c>
      <c r="J24" s="45">
        <v>5</v>
      </c>
      <c r="K24" s="93">
        <v>80</v>
      </c>
      <c r="L24" s="93">
        <v>80</v>
      </c>
      <c r="M24" s="93">
        <v>80</v>
      </c>
      <c r="N24" s="93">
        <v>80</v>
      </c>
      <c r="O24" s="93">
        <v>80</v>
      </c>
      <c r="P24" s="93">
        <v>80</v>
      </c>
      <c r="Q24" s="93">
        <v>80</v>
      </c>
      <c r="R24" s="93">
        <v>80</v>
      </c>
      <c r="S24" s="93">
        <v>80</v>
      </c>
      <c r="T24" s="93">
        <v>80</v>
      </c>
      <c r="U24" s="93">
        <v>80</v>
      </c>
      <c r="V24" s="93">
        <v>80</v>
      </c>
      <c r="W24" s="91">
        <f t="shared" si="0"/>
        <v>960</v>
      </c>
      <c r="X24" s="92"/>
      <c r="Y24" s="93">
        <f t="shared" si="1"/>
        <v>4800</v>
      </c>
      <c r="Z24" s="12"/>
    </row>
    <row r="25" spans="1:26" s="97" customFormat="1" ht="53.25" customHeight="1" x14ac:dyDescent="0.15">
      <c r="A25" s="435"/>
      <c r="B25" s="467"/>
      <c r="C25" s="440"/>
      <c r="D25" s="125">
        <v>7</v>
      </c>
      <c r="E25" s="89" t="s">
        <v>1</v>
      </c>
      <c r="F25" s="445"/>
      <c r="G25" s="11" t="s">
        <v>341</v>
      </c>
      <c r="H25" s="90" t="s">
        <v>289</v>
      </c>
      <c r="I25" s="98" t="s">
        <v>345</v>
      </c>
      <c r="J25" s="45">
        <v>1</v>
      </c>
      <c r="K25" s="93">
        <v>80</v>
      </c>
      <c r="L25" s="93">
        <v>80</v>
      </c>
      <c r="M25" s="93">
        <v>80</v>
      </c>
      <c r="N25" s="93">
        <v>80</v>
      </c>
      <c r="O25" s="93">
        <v>80</v>
      </c>
      <c r="P25" s="93">
        <v>80</v>
      </c>
      <c r="Q25" s="93">
        <v>80</v>
      </c>
      <c r="R25" s="93">
        <v>80</v>
      </c>
      <c r="S25" s="93">
        <v>80</v>
      </c>
      <c r="T25" s="93">
        <v>80</v>
      </c>
      <c r="U25" s="93">
        <v>80</v>
      </c>
      <c r="V25" s="93">
        <v>80</v>
      </c>
      <c r="W25" s="91">
        <f t="shared" si="0"/>
        <v>960</v>
      </c>
      <c r="X25" s="92"/>
      <c r="Y25" s="93">
        <f t="shared" si="1"/>
        <v>960</v>
      </c>
      <c r="Z25" s="12"/>
    </row>
    <row r="26" spans="1:26" s="94" customFormat="1" ht="53.25" customHeight="1" x14ac:dyDescent="0.15">
      <c r="A26" s="435"/>
      <c r="B26" s="467"/>
      <c r="C26" s="440">
        <v>4</v>
      </c>
      <c r="D26" s="125">
        <v>1</v>
      </c>
      <c r="E26" s="89" t="s">
        <v>0</v>
      </c>
      <c r="F26" s="445" t="s">
        <v>570</v>
      </c>
      <c r="G26" s="11" t="s">
        <v>346</v>
      </c>
      <c r="H26" s="90" t="s">
        <v>289</v>
      </c>
      <c r="I26" s="12" t="s">
        <v>158</v>
      </c>
      <c r="J26" s="45">
        <v>1</v>
      </c>
      <c r="K26" s="93">
        <v>2</v>
      </c>
      <c r="L26" s="93">
        <v>2</v>
      </c>
      <c r="M26" s="93">
        <v>2</v>
      </c>
      <c r="N26" s="93">
        <v>2</v>
      </c>
      <c r="O26" s="93">
        <v>2</v>
      </c>
      <c r="P26" s="93">
        <v>2</v>
      </c>
      <c r="Q26" s="93">
        <v>2</v>
      </c>
      <c r="R26" s="93">
        <v>2</v>
      </c>
      <c r="S26" s="93">
        <v>2</v>
      </c>
      <c r="T26" s="93">
        <v>2</v>
      </c>
      <c r="U26" s="93">
        <v>2</v>
      </c>
      <c r="V26" s="93">
        <v>2</v>
      </c>
      <c r="W26" s="91">
        <f t="shared" si="0"/>
        <v>24</v>
      </c>
      <c r="X26" s="92"/>
      <c r="Y26" s="93">
        <f t="shared" si="1"/>
        <v>24</v>
      </c>
      <c r="Z26" s="12"/>
    </row>
    <row r="27" spans="1:26" s="94" customFormat="1" ht="53.25" customHeight="1" x14ac:dyDescent="0.15">
      <c r="A27" s="435"/>
      <c r="B27" s="467"/>
      <c r="C27" s="440"/>
      <c r="D27" s="125">
        <v>2</v>
      </c>
      <c r="E27" s="89" t="s">
        <v>0</v>
      </c>
      <c r="F27" s="445"/>
      <c r="G27" s="11" t="s">
        <v>347</v>
      </c>
      <c r="H27" s="90" t="s">
        <v>289</v>
      </c>
      <c r="I27" s="12" t="s">
        <v>158</v>
      </c>
      <c r="J27" s="45">
        <v>4</v>
      </c>
      <c r="K27" s="93">
        <v>2</v>
      </c>
      <c r="L27" s="93">
        <v>2</v>
      </c>
      <c r="M27" s="93">
        <v>2</v>
      </c>
      <c r="N27" s="93">
        <v>2</v>
      </c>
      <c r="O27" s="93">
        <v>2</v>
      </c>
      <c r="P27" s="93">
        <v>2</v>
      </c>
      <c r="Q27" s="93">
        <v>2</v>
      </c>
      <c r="R27" s="93">
        <v>2</v>
      </c>
      <c r="S27" s="93">
        <v>2</v>
      </c>
      <c r="T27" s="93">
        <v>2</v>
      </c>
      <c r="U27" s="93">
        <v>2</v>
      </c>
      <c r="V27" s="93">
        <v>2</v>
      </c>
      <c r="W27" s="91">
        <f t="shared" si="0"/>
        <v>24</v>
      </c>
      <c r="X27" s="92"/>
      <c r="Y27" s="93">
        <f t="shared" si="1"/>
        <v>96</v>
      </c>
      <c r="Z27" s="12"/>
    </row>
    <row r="28" spans="1:26" s="94" customFormat="1" ht="53.25" customHeight="1" x14ac:dyDescent="0.15">
      <c r="A28" s="435"/>
      <c r="B28" s="467"/>
      <c r="C28" s="440"/>
      <c r="D28" s="125">
        <v>3</v>
      </c>
      <c r="E28" s="89" t="s">
        <v>0</v>
      </c>
      <c r="F28" s="445"/>
      <c r="G28" s="11" t="s">
        <v>38</v>
      </c>
      <c r="H28" s="90" t="s">
        <v>289</v>
      </c>
      <c r="I28" s="12" t="s">
        <v>158</v>
      </c>
      <c r="J28" s="45">
        <v>5</v>
      </c>
      <c r="K28" s="93">
        <v>2</v>
      </c>
      <c r="L28" s="93">
        <v>2</v>
      </c>
      <c r="M28" s="93">
        <v>2</v>
      </c>
      <c r="N28" s="93">
        <v>2</v>
      </c>
      <c r="O28" s="93">
        <v>2</v>
      </c>
      <c r="P28" s="93">
        <v>2</v>
      </c>
      <c r="Q28" s="93">
        <v>2</v>
      </c>
      <c r="R28" s="93">
        <v>2</v>
      </c>
      <c r="S28" s="93">
        <v>2</v>
      </c>
      <c r="T28" s="93">
        <v>2</v>
      </c>
      <c r="U28" s="93">
        <v>2</v>
      </c>
      <c r="V28" s="93">
        <v>2</v>
      </c>
      <c r="W28" s="91">
        <f t="shared" si="0"/>
        <v>24</v>
      </c>
      <c r="X28" s="92"/>
      <c r="Y28" s="93">
        <f t="shared" si="1"/>
        <v>120</v>
      </c>
      <c r="Z28" s="12"/>
    </row>
    <row r="29" spans="1:26" s="94" customFormat="1" ht="53.25" customHeight="1" x14ac:dyDescent="0.15">
      <c r="A29" s="435"/>
      <c r="B29" s="467"/>
      <c r="C29" s="440"/>
      <c r="D29" s="125">
        <v>4</v>
      </c>
      <c r="E29" s="89" t="s">
        <v>0</v>
      </c>
      <c r="F29" s="445"/>
      <c r="G29" s="11" t="s">
        <v>568</v>
      </c>
      <c r="H29" s="90" t="s">
        <v>289</v>
      </c>
      <c r="I29" s="12" t="s">
        <v>158</v>
      </c>
      <c r="J29" s="45">
        <v>1</v>
      </c>
      <c r="K29" s="93">
        <v>2</v>
      </c>
      <c r="L29" s="93">
        <v>2</v>
      </c>
      <c r="M29" s="93">
        <v>2</v>
      </c>
      <c r="N29" s="93">
        <v>2</v>
      </c>
      <c r="O29" s="93">
        <v>2</v>
      </c>
      <c r="P29" s="93">
        <v>2</v>
      </c>
      <c r="Q29" s="93">
        <v>2</v>
      </c>
      <c r="R29" s="93">
        <v>2</v>
      </c>
      <c r="S29" s="93">
        <v>2</v>
      </c>
      <c r="T29" s="93">
        <v>2</v>
      </c>
      <c r="U29" s="93">
        <v>2</v>
      </c>
      <c r="V29" s="93">
        <v>2</v>
      </c>
      <c r="W29" s="91">
        <f t="shared" si="0"/>
        <v>24</v>
      </c>
      <c r="X29" s="92"/>
      <c r="Y29" s="93">
        <f t="shared" si="1"/>
        <v>24</v>
      </c>
      <c r="Z29" s="12"/>
    </row>
    <row r="30" spans="1:26" s="94" customFormat="1" ht="53.25" customHeight="1" x14ac:dyDescent="0.15">
      <c r="A30" s="435"/>
      <c r="B30" s="467"/>
      <c r="C30" s="440"/>
      <c r="D30" s="125">
        <v>5</v>
      </c>
      <c r="E30" s="89" t="s">
        <v>1</v>
      </c>
      <c r="F30" s="445"/>
      <c r="G30" s="11" t="s">
        <v>569</v>
      </c>
      <c r="H30" s="90" t="s">
        <v>289</v>
      </c>
      <c r="I30" s="98" t="s">
        <v>343</v>
      </c>
      <c r="J30" s="45">
        <v>3</v>
      </c>
      <c r="K30" s="93">
        <v>3</v>
      </c>
      <c r="L30" s="93">
        <v>3</v>
      </c>
      <c r="M30" s="93">
        <v>3</v>
      </c>
      <c r="N30" s="93">
        <v>3</v>
      </c>
      <c r="O30" s="93">
        <v>3</v>
      </c>
      <c r="P30" s="93">
        <v>3</v>
      </c>
      <c r="Q30" s="93">
        <v>3</v>
      </c>
      <c r="R30" s="93">
        <v>3</v>
      </c>
      <c r="S30" s="93">
        <v>3</v>
      </c>
      <c r="T30" s="93">
        <v>3</v>
      </c>
      <c r="U30" s="93">
        <v>3</v>
      </c>
      <c r="V30" s="93">
        <v>3</v>
      </c>
      <c r="W30" s="91">
        <f t="shared" si="0"/>
        <v>36</v>
      </c>
      <c r="X30" s="92"/>
      <c r="Y30" s="93">
        <f t="shared" si="1"/>
        <v>108</v>
      </c>
      <c r="Z30" s="12"/>
    </row>
    <row r="31" spans="1:26" s="94" customFormat="1" ht="53.25" customHeight="1" x14ac:dyDescent="0.15">
      <c r="A31" s="435"/>
      <c r="B31" s="467"/>
      <c r="C31" s="440"/>
      <c r="D31" s="125">
        <v>6</v>
      </c>
      <c r="E31" s="89" t="s">
        <v>1</v>
      </c>
      <c r="F31" s="445"/>
      <c r="G31" s="11" t="s">
        <v>344</v>
      </c>
      <c r="H31" s="90" t="s">
        <v>289</v>
      </c>
      <c r="I31" s="98" t="s">
        <v>343</v>
      </c>
      <c r="J31" s="45">
        <v>5</v>
      </c>
      <c r="K31" s="93">
        <v>3</v>
      </c>
      <c r="L31" s="93">
        <v>3</v>
      </c>
      <c r="M31" s="93">
        <v>3</v>
      </c>
      <c r="N31" s="93">
        <v>3</v>
      </c>
      <c r="O31" s="93">
        <v>3</v>
      </c>
      <c r="P31" s="93">
        <v>3</v>
      </c>
      <c r="Q31" s="93">
        <v>3</v>
      </c>
      <c r="R31" s="93">
        <v>3</v>
      </c>
      <c r="S31" s="93">
        <v>3</v>
      </c>
      <c r="T31" s="93">
        <v>3</v>
      </c>
      <c r="U31" s="93">
        <v>3</v>
      </c>
      <c r="V31" s="93">
        <v>3</v>
      </c>
      <c r="W31" s="91">
        <f t="shared" si="0"/>
        <v>36</v>
      </c>
      <c r="X31" s="92"/>
      <c r="Y31" s="93">
        <f t="shared" si="1"/>
        <v>180</v>
      </c>
      <c r="Z31" s="12"/>
    </row>
    <row r="32" spans="1:26" s="97" customFormat="1" ht="53.25" customHeight="1" x14ac:dyDescent="0.15">
      <c r="A32" s="435"/>
      <c r="B32" s="467"/>
      <c r="C32" s="440"/>
      <c r="D32" s="125">
        <v>7</v>
      </c>
      <c r="E32" s="89" t="s">
        <v>1</v>
      </c>
      <c r="F32" s="445"/>
      <c r="G32" s="11" t="s">
        <v>341</v>
      </c>
      <c r="H32" s="90" t="s">
        <v>289</v>
      </c>
      <c r="I32" s="98" t="s">
        <v>345</v>
      </c>
      <c r="J32" s="45">
        <v>1</v>
      </c>
      <c r="K32" s="93">
        <v>3</v>
      </c>
      <c r="L32" s="93">
        <v>3</v>
      </c>
      <c r="M32" s="93">
        <v>3</v>
      </c>
      <c r="N32" s="93">
        <v>3</v>
      </c>
      <c r="O32" s="93">
        <v>3</v>
      </c>
      <c r="P32" s="93">
        <v>3</v>
      </c>
      <c r="Q32" s="93">
        <v>3</v>
      </c>
      <c r="R32" s="93">
        <v>3</v>
      </c>
      <c r="S32" s="93">
        <v>3</v>
      </c>
      <c r="T32" s="93">
        <v>3</v>
      </c>
      <c r="U32" s="93">
        <v>3</v>
      </c>
      <c r="V32" s="93">
        <v>3</v>
      </c>
      <c r="W32" s="91">
        <f t="shared" si="0"/>
        <v>36</v>
      </c>
      <c r="X32" s="92"/>
      <c r="Y32" s="93">
        <f t="shared" si="1"/>
        <v>36</v>
      </c>
      <c r="Z32" s="12"/>
    </row>
    <row r="33" spans="1:26" s="97" customFormat="1" ht="53.25" customHeight="1" x14ac:dyDescent="0.15">
      <c r="A33" s="435"/>
      <c r="B33" s="467"/>
      <c r="C33" s="440">
        <v>5</v>
      </c>
      <c r="D33" s="125">
        <v>1</v>
      </c>
      <c r="E33" s="89" t="s">
        <v>0</v>
      </c>
      <c r="F33" s="445" t="s">
        <v>571</v>
      </c>
      <c r="G33" s="11" t="s">
        <v>335</v>
      </c>
      <c r="H33" s="90" t="s">
        <v>289</v>
      </c>
      <c r="I33" s="12" t="s">
        <v>158</v>
      </c>
      <c r="J33" s="45">
        <v>1</v>
      </c>
      <c r="K33" s="93">
        <v>2</v>
      </c>
      <c r="L33" s="93">
        <v>2</v>
      </c>
      <c r="M33" s="93">
        <v>2</v>
      </c>
      <c r="N33" s="93">
        <v>2</v>
      </c>
      <c r="O33" s="93">
        <v>2</v>
      </c>
      <c r="P33" s="93">
        <v>2</v>
      </c>
      <c r="Q33" s="93">
        <v>2</v>
      </c>
      <c r="R33" s="93">
        <v>2</v>
      </c>
      <c r="S33" s="93">
        <v>2</v>
      </c>
      <c r="T33" s="93">
        <v>2</v>
      </c>
      <c r="U33" s="93">
        <v>2</v>
      </c>
      <c r="V33" s="93">
        <v>2</v>
      </c>
      <c r="W33" s="91">
        <f t="shared" si="0"/>
        <v>24</v>
      </c>
      <c r="X33" s="92"/>
      <c r="Y33" s="93">
        <f t="shared" si="1"/>
        <v>24</v>
      </c>
      <c r="Z33" s="12"/>
    </row>
    <row r="34" spans="1:26" s="97" customFormat="1" ht="53.25" customHeight="1" x14ac:dyDescent="0.15">
      <c r="A34" s="435"/>
      <c r="B34" s="467"/>
      <c r="C34" s="440"/>
      <c r="D34" s="125">
        <v>2</v>
      </c>
      <c r="E34" s="89" t="s">
        <v>0</v>
      </c>
      <c r="F34" s="445"/>
      <c r="G34" s="11" t="s">
        <v>336</v>
      </c>
      <c r="H34" s="90" t="s">
        <v>289</v>
      </c>
      <c r="I34" s="12" t="s">
        <v>158</v>
      </c>
      <c r="J34" s="45">
        <v>5</v>
      </c>
      <c r="K34" s="93">
        <v>2</v>
      </c>
      <c r="L34" s="93">
        <v>2</v>
      </c>
      <c r="M34" s="93">
        <v>2</v>
      </c>
      <c r="N34" s="93">
        <v>2</v>
      </c>
      <c r="O34" s="93">
        <v>2</v>
      </c>
      <c r="P34" s="93">
        <v>2</v>
      </c>
      <c r="Q34" s="93">
        <v>2</v>
      </c>
      <c r="R34" s="93">
        <v>2</v>
      </c>
      <c r="S34" s="93">
        <v>2</v>
      </c>
      <c r="T34" s="93">
        <v>2</v>
      </c>
      <c r="U34" s="93">
        <v>2</v>
      </c>
      <c r="V34" s="93">
        <v>2</v>
      </c>
      <c r="W34" s="91">
        <f t="shared" si="0"/>
        <v>24</v>
      </c>
      <c r="X34" s="92"/>
      <c r="Y34" s="93">
        <f t="shared" si="1"/>
        <v>120</v>
      </c>
      <c r="Z34" s="12"/>
    </row>
    <row r="35" spans="1:26" s="97" customFormat="1" ht="53.25" customHeight="1" x14ac:dyDescent="0.15">
      <c r="A35" s="435"/>
      <c r="B35" s="467"/>
      <c r="C35" s="440"/>
      <c r="D35" s="125">
        <v>3</v>
      </c>
      <c r="E35" s="89" t="s">
        <v>0</v>
      </c>
      <c r="F35" s="445"/>
      <c r="G35" s="11" t="s">
        <v>342</v>
      </c>
      <c r="H35" s="90" t="s">
        <v>289</v>
      </c>
      <c r="I35" s="12" t="s">
        <v>158</v>
      </c>
      <c r="J35" s="45">
        <v>1</v>
      </c>
      <c r="K35" s="93">
        <v>2</v>
      </c>
      <c r="L35" s="93">
        <v>2</v>
      </c>
      <c r="M35" s="93">
        <v>2</v>
      </c>
      <c r="N35" s="93">
        <v>2</v>
      </c>
      <c r="O35" s="93">
        <v>2</v>
      </c>
      <c r="P35" s="93">
        <v>2</v>
      </c>
      <c r="Q35" s="93">
        <v>2</v>
      </c>
      <c r="R35" s="93">
        <v>2</v>
      </c>
      <c r="S35" s="93">
        <v>2</v>
      </c>
      <c r="T35" s="93">
        <v>2</v>
      </c>
      <c r="U35" s="93">
        <v>2</v>
      </c>
      <c r="V35" s="93">
        <v>2</v>
      </c>
      <c r="W35" s="91">
        <f t="shared" si="0"/>
        <v>24</v>
      </c>
      <c r="X35" s="92"/>
      <c r="Y35" s="93">
        <f t="shared" si="1"/>
        <v>24</v>
      </c>
      <c r="Z35" s="12"/>
    </row>
    <row r="36" spans="1:26" s="97" customFormat="1" ht="53.25" customHeight="1" x14ac:dyDescent="0.15">
      <c r="A36" s="435"/>
      <c r="B36" s="467"/>
      <c r="C36" s="440"/>
      <c r="D36" s="125">
        <v>4</v>
      </c>
      <c r="E36" s="89" t="s">
        <v>0</v>
      </c>
      <c r="F36" s="445"/>
      <c r="G36" s="11" t="s">
        <v>568</v>
      </c>
      <c r="H36" s="90" t="s">
        <v>289</v>
      </c>
      <c r="I36" s="12" t="s">
        <v>158</v>
      </c>
      <c r="J36" s="45">
        <v>1</v>
      </c>
      <c r="K36" s="93">
        <v>2</v>
      </c>
      <c r="L36" s="93">
        <v>2</v>
      </c>
      <c r="M36" s="93">
        <v>2</v>
      </c>
      <c r="N36" s="93">
        <v>2</v>
      </c>
      <c r="O36" s="93">
        <v>2</v>
      </c>
      <c r="P36" s="93">
        <v>2</v>
      </c>
      <c r="Q36" s="93">
        <v>2</v>
      </c>
      <c r="R36" s="93">
        <v>2</v>
      </c>
      <c r="S36" s="93">
        <v>2</v>
      </c>
      <c r="T36" s="93">
        <v>2</v>
      </c>
      <c r="U36" s="93">
        <v>2</v>
      </c>
      <c r="V36" s="93">
        <v>2</v>
      </c>
      <c r="W36" s="91">
        <f t="shared" si="0"/>
        <v>24</v>
      </c>
      <c r="X36" s="92"/>
      <c r="Y36" s="93">
        <f t="shared" si="1"/>
        <v>24</v>
      </c>
      <c r="Z36" s="12"/>
    </row>
    <row r="37" spans="1:26" s="97" customFormat="1" ht="53.25" customHeight="1" x14ac:dyDescent="0.15">
      <c r="A37" s="435"/>
      <c r="B37" s="467"/>
      <c r="C37" s="440"/>
      <c r="D37" s="125">
        <v>5</v>
      </c>
      <c r="E37" s="89" t="s">
        <v>1</v>
      </c>
      <c r="F37" s="445"/>
      <c r="G37" s="11" t="s">
        <v>566</v>
      </c>
      <c r="H37" s="90" t="s">
        <v>289</v>
      </c>
      <c r="I37" s="98" t="s">
        <v>343</v>
      </c>
      <c r="J37" s="45">
        <v>3</v>
      </c>
      <c r="K37" s="93">
        <v>3</v>
      </c>
      <c r="L37" s="93">
        <v>3</v>
      </c>
      <c r="M37" s="93">
        <v>3</v>
      </c>
      <c r="N37" s="93">
        <v>3</v>
      </c>
      <c r="O37" s="93">
        <v>3</v>
      </c>
      <c r="P37" s="93">
        <v>3</v>
      </c>
      <c r="Q37" s="93">
        <v>3</v>
      </c>
      <c r="R37" s="93">
        <v>3</v>
      </c>
      <c r="S37" s="93">
        <v>3</v>
      </c>
      <c r="T37" s="93">
        <v>3</v>
      </c>
      <c r="U37" s="93">
        <v>3</v>
      </c>
      <c r="V37" s="93">
        <v>3</v>
      </c>
      <c r="W37" s="91">
        <f t="shared" si="0"/>
        <v>36</v>
      </c>
      <c r="X37" s="92"/>
      <c r="Y37" s="93">
        <f t="shared" si="1"/>
        <v>108</v>
      </c>
      <c r="Z37" s="12"/>
    </row>
    <row r="38" spans="1:26" s="97" customFormat="1" ht="53.25" customHeight="1" x14ac:dyDescent="0.15">
      <c r="A38" s="435"/>
      <c r="B38" s="467"/>
      <c r="C38" s="440"/>
      <c r="D38" s="125">
        <v>6</v>
      </c>
      <c r="E38" s="89" t="s">
        <v>1</v>
      </c>
      <c r="F38" s="445"/>
      <c r="G38" s="11" t="s">
        <v>344</v>
      </c>
      <c r="H38" s="90" t="s">
        <v>289</v>
      </c>
      <c r="I38" s="98" t="s">
        <v>343</v>
      </c>
      <c r="J38" s="45">
        <v>5</v>
      </c>
      <c r="K38" s="93">
        <v>3</v>
      </c>
      <c r="L38" s="93">
        <v>3</v>
      </c>
      <c r="M38" s="93">
        <v>3</v>
      </c>
      <c r="N38" s="93">
        <v>3</v>
      </c>
      <c r="O38" s="93">
        <v>3</v>
      </c>
      <c r="P38" s="93">
        <v>3</v>
      </c>
      <c r="Q38" s="93">
        <v>3</v>
      </c>
      <c r="R38" s="93">
        <v>3</v>
      </c>
      <c r="S38" s="93">
        <v>3</v>
      </c>
      <c r="T38" s="93">
        <v>3</v>
      </c>
      <c r="U38" s="93">
        <v>3</v>
      </c>
      <c r="V38" s="93">
        <v>3</v>
      </c>
      <c r="W38" s="91">
        <f t="shared" si="0"/>
        <v>36</v>
      </c>
      <c r="X38" s="92"/>
      <c r="Y38" s="93">
        <f t="shared" si="1"/>
        <v>180</v>
      </c>
      <c r="Z38" s="12"/>
    </row>
    <row r="39" spans="1:26" s="97" customFormat="1" ht="53.25" customHeight="1" x14ac:dyDescent="0.15">
      <c r="A39" s="435"/>
      <c r="B39" s="467"/>
      <c r="C39" s="440"/>
      <c r="D39" s="125">
        <v>7</v>
      </c>
      <c r="E39" s="89" t="s">
        <v>1</v>
      </c>
      <c r="F39" s="445"/>
      <c r="G39" s="11" t="s">
        <v>341</v>
      </c>
      <c r="H39" s="90" t="s">
        <v>289</v>
      </c>
      <c r="I39" s="98" t="s">
        <v>345</v>
      </c>
      <c r="J39" s="45">
        <v>1</v>
      </c>
      <c r="K39" s="93">
        <v>3</v>
      </c>
      <c r="L39" s="93">
        <v>3</v>
      </c>
      <c r="M39" s="93">
        <v>3</v>
      </c>
      <c r="N39" s="93">
        <v>3</v>
      </c>
      <c r="O39" s="93">
        <v>3</v>
      </c>
      <c r="P39" s="93">
        <v>3</v>
      </c>
      <c r="Q39" s="93">
        <v>3</v>
      </c>
      <c r="R39" s="93">
        <v>3</v>
      </c>
      <c r="S39" s="93">
        <v>3</v>
      </c>
      <c r="T39" s="93">
        <v>3</v>
      </c>
      <c r="U39" s="93">
        <v>3</v>
      </c>
      <c r="V39" s="93">
        <v>3</v>
      </c>
      <c r="W39" s="91">
        <f t="shared" si="0"/>
        <v>36</v>
      </c>
      <c r="X39" s="92"/>
      <c r="Y39" s="93">
        <f t="shared" si="1"/>
        <v>36</v>
      </c>
      <c r="Z39" s="12"/>
    </row>
    <row r="40" spans="1:26" s="94" customFormat="1" ht="53.25" customHeight="1" x14ac:dyDescent="0.15">
      <c r="A40" s="435"/>
      <c r="B40" s="467"/>
      <c r="C40" s="440">
        <v>6</v>
      </c>
      <c r="D40" s="125">
        <v>1</v>
      </c>
      <c r="E40" s="89" t="s">
        <v>1</v>
      </c>
      <c r="F40" s="445" t="s">
        <v>348</v>
      </c>
      <c r="G40" s="6" t="s">
        <v>349</v>
      </c>
      <c r="H40" s="95" t="s">
        <v>288</v>
      </c>
      <c r="I40" s="6" t="s">
        <v>350</v>
      </c>
      <c r="J40" s="42">
        <v>60</v>
      </c>
      <c r="K40" s="8">
        <v>1</v>
      </c>
      <c r="L40" s="8">
        <v>1</v>
      </c>
      <c r="M40" s="8">
        <v>1</v>
      </c>
      <c r="N40" s="8">
        <v>1</v>
      </c>
      <c r="O40" s="8">
        <v>1</v>
      </c>
      <c r="P40" s="8">
        <v>1</v>
      </c>
      <c r="Q40" s="8">
        <v>1</v>
      </c>
      <c r="R40" s="8">
        <v>5</v>
      </c>
      <c r="S40" s="8">
        <v>10</v>
      </c>
      <c r="T40" s="8">
        <v>5</v>
      </c>
      <c r="U40" s="8">
        <v>1</v>
      </c>
      <c r="V40" s="8">
        <v>1</v>
      </c>
      <c r="W40" s="96">
        <f t="shared" si="0"/>
        <v>29</v>
      </c>
      <c r="X40" s="44">
        <f>J40*W40</f>
        <v>1740</v>
      </c>
      <c r="Y40" s="8"/>
      <c r="Z40" s="7"/>
    </row>
    <row r="41" spans="1:26" s="94" customFormat="1" ht="53.25" customHeight="1" x14ac:dyDescent="0.15">
      <c r="A41" s="435"/>
      <c r="B41" s="467"/>
      <c r="C41" s="440"/>
      <c r="D41" s="125">
        <v>2</v>
      </c>
      <c r="E41" s="89" t="s">
        <v>0</v>
      </c>
      <c r="F41" s="445"/>
      <c r="G41" s="11" t="s">
        <v>335</v>
      </c>
      <c r="H41" s="90" t="s">
        <v>289</v>
      </c>
      <c r="I41" s="12" t="s">
        <v>158</v>
      </c>
      <c r="J41" s="45">
        <v>5</v>
      </c>
      <c r="K41" s="93">
        <v>25</v>
      </c>
      <c r="L41" s="93">
        <v>20</v>
      </c>
      <c r="M41" s="93">
        <v>6</v>
      </c>
      <c r="N41" s="93">
        <v>6</v>
      </c>
      <c r="O41" s="93">
        <v>3</v>
      </c>
      <c r="P41" s="93">
        <v>2</v>
      </c>
      <c r="Q41" s="93">
        <v>2</v>
      </c>
      <c r="R41" s="93">
        <v>1</v>
      </c>
      <c r="S41" s="93">
        <v>1</v>
      </c>
      <c r="T41" s="93">
        <v>840</v>
      </c>
      <c r="U41" s="93">
        <v>210</v>
      </c>
      <c r="V41" s="93">
        <v>60</v>
      </c>
      <c r="W41" s="91">
        <f t="shared" si="0"/>
        <v>1176</v>
      </c>
      <c r="X41" s="92"/>
      <c r="Y41" s="93">
        <f t="shared" si="1"/>
        <v>5880</v>
      </c>
      <c r="Z41" s="12"/>
    </row>
    <row r="42" spans="1:26" s="94" customFormat="1" ht="53.25" customHeight="1" x14ac:dyDescent="0.15">
      <c r="A42" s="435"/>
      <c r="B42" s="467"/>
      <c r="C42" s="440"/>
      <c r="D42" s="125">
        <v>3</v>
      </c>
      <c r="E42" s="89" t="s">
        <v>0</v>
      </c>
      <c r="F42" s="445"/>
      <c r="G42" s="11" t="s">
        <v>351</v>
      </c>
      <c r="H42" s="90" t="s">
        <v>289</v>
      </c>
      <c r="I42" s="12" t="s">
        <v>158</v>
      </c>
      <c r="J42" s="45">
        <v>3</v>
      </c>
      <c r="K42" s="93">
        <v>25</v>
      </c>
      <c r="L42" s="93">
        <v>20</v>
      </c>
      <c r="M42" s="93">
        <v>6</v>
      </c>
      <c r="N42" s="93">
        <v>6</v>
      </c>
      <c r="O42" s="93">
        <v>3</v>
      </c>
      <c r="P42" s="93">
        <v>2</v>
      </c>
      <c r="Q42" s="93">
        <v>2</v>
      </c>
      <c r="R42" s="93">
        <v>1</v>
      </c>
      <c r="S42" s="93">
        <v>1</v>
      </c>
      <c r="T42" s="93">
        <v>840</v>
      </c>
      <c r="U42" s="93">
        <v>210</v>
      </c>
      <c r="V42" s="93">
        <v>60</v>
      </c>
      <c r="W42" s="91">
        <f t="shared" si="0"/>
        <v>1176</v>
      </c>
      <c r="X42" s="92"/>
      <c r="Y42" s="93">
        <f t="shared" si="1"/>
        <v>3528</v>
      </c>
      <c r="Z42" s="12"/>
    </row>
    <row r="43" spans="1:26" s="94" customFormat="1" ht="53.25" customHeight="1" x14ac:dyDescent="0.15">
      <c r="A43" s="435"/>
      <c r="B43" s="467"/>
      <c r="C43" s="440"/>
      <c r="D43" s="125">
        <v>4</v>
      </c>
      <c r="E43" s="89" t="s">
        <v>0</v>
      </c>
      <c r="F43" s="445"/>
      <c r="G43" s="11" t="s">
        <v>342</v>
      </c>
      <c r="H43" s="90" t="s">
        <v>289</v>
      </c>
      <c r="I43" s="12" t="s">
        <v>158</v>
      </c>
      <c r="J43" s="45">
        <v>2</v>
      </c>
      <c r="K43" s="93">
        <v>25</v>
      </c>
      <c r="L43" s="93">
        <v>20</v>
      </c>
      <c r="M43" s="93">
        <v>6</v>
      </c>
      <c r="N43" s="93">
        <v>6</v>
      </c>
      <c r="O43" s="93">
        <v>3</v>
      </c>
      <c r="P43" s="93">
        <v>2</v>
      </c>
      <c r="Q43" s="93">
        <v>2</v>
      </c>
      <c r="R43" s="93">
        <v>1</v>
      </c>
      <c r="S43" s="93">
        <v>1</v>
      </c>
      <c r="T43" s="93">
        <v>840</v>
      </c>
      <c r="U43" s="93">
        <v>210</v>
      </c>
      <c r="V43" s="93">
        <v>60</v>
      </c>
      <c r="W43" s="91">
        <f t="shared" si="0"/>
        <v>1176</v>
      </c>
      <c r="X43" s="92"/>
      <c r="Y43" s="93">
        <f t="shared" si="1"/>
        <v>2352</v>
      </c>
      <c r="Z43" s="12"/>
    </row>
    <row r="44" spans="1:26" s="94" customFormat="1" ht="53.25" customHeight="1" x14ac:dyDescent="0.15">
      <c r="A44" s="435"/>
      <c r="B44" s="467"/>
      <c r="C44" s="440"/>
      <c r="D44" s="125">
        <v>5</v>
      </c>
      <c r="E44" s="89" t="s">
        <v>0</v>
      </c>
      <c r="F44" s="445"/>
      <c r="G44" s="11" t="s">
        <v>565</v>
      </c>
      <c r="H44" s="90" t="s">
        <v>289</v>
      </c>
      <c r="I44" s="12" t="s">
        <v>158</v>
      </c>
      <c r="J44" s="45">
        <v>1</v>
      </c>
      <c r="K44" s="93">
        <v>25</v>
      </c>
      <c r="L44" s="93">
        <v>20</v>
      </c>
      <c r="M44" s="93">
        <v>6</v>
      </c>
      <c r="N44" s="93">
        <v>6</v>
      </c>
      <c r="O44" s="93">
        <v>3</v>
      </c>
      <c r="P44" s="93">
        <v>2</v>
      </c>
      <c r="Q44" s="93">
        <v>2</v>
      </c>
      <c r="R44" s="93">
        <v>1</v>
      </c>
      <c r="S44" s="93">
        <v>1</v>
      </c>
      <c r="T44" s="93">
        <v>840</v>
      </c>
      <c r="U44" s="93">
        <v>210</v>
      </c>
      <c r="V44" s="93">
        <v>60</v>
      </c>
      <c r="W44" s="91">
        <f t="shared" si="0"/>
        <v>1176</v>
      </c>
      <c r="X44" s="92"/>
      <c r="Y44" s="93">
        <f t="shared" si="1"/>
        <v>1176</v>
      </c>
      <c r="Z44" s="12"/>
    </row>
    <row r="45" spans="1:26" s="94" customFormat="1" ht="53.25" customHeight="1" x14ac:dyDescent="0.15">
      <c r="A45" s="435"/>
      <c r="B45" s="467"/>
      <c r="C45" s="440"/>
      <c r="D45" s="125">
        <v>6</v>
      </c>
      <c r="E45" s="89" t="s">
        <v>1</v>
      </c>
      <c r="F45" s="445"/>
      <c r="G45" s="11" t="s">
        <v>352</v>
      </c>
      <c r="H45" s="90" t="s">
        <v>289</v>
      </c>
      <c r="I45" s="11" t="s">
        <v>353</v>
      </c>
      <c r="J45" s="45">
        <v>2</v>
      </c>
      <c r="K45" s="93">
        <v>40</v>
      </c>
      <c r="L45" s="93">
        <v>30</v>
      </c>
      <c r="M45" s="93">
        <v>10</v>
      </c>
      <c r="N45" s="93">
        <v>10</v>
      </c>
      <c r="O45" s="93">
        <v>5</v>
      </c>
      <c r="P45" s="93">
        <v>3</v>
      </c>
      <c r="Q45" s="93">
        <v>3</v>
      </c>
      <c r="R45" s="93">
        <v>2</v>
      </c>
      <c r="S45" s="93">
        <v>2</v>
      </c>
      <c r="T45" s="93">
        <v>1400</v>
      </c>
      <c r="U45" s="93">
        <v>350</v>
      </c>
      <c r="V45" s="93">
        <v>100</v>
      </c>
      <c r="W45" s="91">
        <f t="shared" si="0"/>
        <v>1955</v>
      </c>
      <c r="X45" s="92"/>
      <c r="Y45" s="93">
        <f t="shared" si="1"/>
        <v>3910</v>
      </c>
      <c r="Z45" s="12"/>
    </row>
    <row r="46" spans="1:26" s="94" customFormat="1" ht="53.25" customHeight="1" x14ac:dyDescent="0.15">
      <c r="A46" s="435"/>
      <c r="B46" s="467"/>
      <c r="C46" s="440"/>
      <c r="D46" s="125">
        <v>7</v>
      </c>
      <c r="E46" s="89" t="s">
        <v>1</v>
      </c>
      <c r="F46" s="445"/>
      <c r="G46" s="11" t="s">
        <v>566</v>
      </c>
      <c r="H46" s="90" t="s">
        <v>289</v>
      </c>
      <c r="I46" s="12" t="s">
        <v>354</v>
      </c>
      <c r="J46" s="45">
        <v>5</v>
      </c>
      <c r="K46" s="93">
        <v>40</v>
      </c>
      <c r="L46" s="93">
        <v>30</v>
      </c>
      <c r="M46" s="93">
        <v>10</v>
      </c>
      <c r="N46" s="93">
        <v>10</v>
      </c>
      <c r="O46" s="93">
        <v>5</v>
      </c>
      <c r="P46" s="93">
        <v>3</v>
      </c>
      <c r="Q46" s="93">
        <v>3</v>
      </c>
      <c r="R46" s="93">
        <v>2</v>
      </c>
      <c r="S46" s="93">
        <v>2</v>
      </c>
      <c r="T46" s="93">
        <v>1400</v>
      </c>
      <c r="U46" s="93">
        <v>350</v>
      </c>
      <c r="V46" s="93">
        <v>100</v>
      </c>
      <c r="W46" s="91">
        <f t="shared" si="0"/>
        <v>1955</v>
      </c>
      <c r="X46" s="92"/>
      <c r="Y46" s="93">
        <f t="shared" si="1"/>
        <v>9775</v>
      </c>
      <c r="Z46" s="12"/>
    </row>
    <row r="47" spans="1:26" s="94" customFormat="1" ht="53.25" customHeight="1" x14ac:dyDescent="0.15">
      <c r="A47" s="435"/>
      <c r="B47" s="467"/>
      <c r="C47" s="440"/>
      <c r="D47" s="125">
        <v>8</v>
      </c>
      <c r="E47" s="89" t="s">
        <v>1</v>
      </c>
      <c r="F47" s="445"/>
      <c r="G47" s="11" t="s">
        <v>344</v>
      </c>
      <c r="H47" s="90" t="s">
        <v>289</v>
      </c>
      <c r="I47" s="12" t="s">
        <v>355</v>
      </c>
      <c r="J47" s="45">
        <v>5</v>
      </c>
      <c r="K47" s="93">
        <v>40</v>
      </c>
      <c r="L47" s="93">
        <v>30</v>
      </c>
      <c r="M47" s="93">
        <v>10</v>
      </c>
      <c r="N47" s="93">
        <v>10</v>
      </c>
      <c r="O47" s="93">
        <v>5</v>
      </c>
      <c r="P47" s="93">
        <v>3</v>
      </c>
      <c r="Q47" s="93">
        <v>3</v>
      </c>
      <c r="R47" s="93">
        <v>2</v>
      </c>
      <c r="S47" s="93">
        <v>2</v>
      </c>
      <c r="T47" s="93">
        <v>1400</v>
      </c>
      <c r="U47" s="93">
        <v>350</v>
      </c>
      <c r="V47" s="93">
        <v>100</v>
      </c>
      <c r="W47" s="91">
        <f t="shared" si="0"/>
        <v>1955</v>
      </c>
      <c r="X47" s="92"/>
      <c r="Y47" s="93">
        <f t="shared" si="1"/>
        <v>9775</v>
      </c>
      <c r="Z47" s="12"/>
    </row>
    <row r="48" spans="1:26" s="97" customFormat="1" ht="53.25" customHeight="1" x14ac:dyDescent="0.15">
      <c r="A48" s="435"/>
      <c r="B48" s="467"/>
      <c r="C48" s="440"/>
      <c r="D48" s="125">
        <v>9</v>
      </c>
      <c r="E48" s="89" t="s">
        <v>1</v>
      </c>
      <c r="F48" s="445"/>
      <c r="G48" s="11" t="s">
        <v>341</v>
      </c>
      <c r="H48" s="90" t="s">
        <v>289</v>
      </c>
      <c r="I48" s="11" t="s">
        <v>354</v>
      </c>
      <c r="J48" s="45">
        <v>1</v>
      </c>
      <c r="K48" s="93">
        <v>40</v>
      </c>
      <c r="L48" s="93">
        <v>30</v>
      </c>
      <c r="M48" s="93">
        <v>10</v>
      </c>
      <c r="N48" s="93">
        <v>10</v>
      </c>
      <c r="O48" s="93">
        <v>5</v>
      </c>
      <c r="P48" s="93">
        <v>3</v>
      </c>
      <c r="Q48" s="93">
        <v>3</v>
      </c>
      <c r="R48" s="93">
        <v>2</v>
      </c>
      <c r="S48" s="93">
        <v>2</v>
      </c>
      <c r="T48" s="93">
        <v>1400</v>
      </c>
      <c r="U48" s="93">
        <v>350</v>
      </c>
      <c r="V48" s="93">
        <v>100</v>
      </c>
      <c r="W48" s="91">
        <f t="shared" si="0"/>
        <v>1955</v>
      </c>
      <c r="X48" s="92"/>
      <c r="Y48" s="93">
        <f t="shared" si="1"/>
        <v>1955</v>
      </c>
      <c r="Z48" s="12"/>
    </row>
    <row r="49" spans="1:26" s="94" customFormat="1" ht="53.25" customHeight="1" x14ac:dyDescent="0.15">
      <c r="A49" s="435"/>
      <c r="B49" s="467"/>
      <c r="C49" s="440">
        <v>7</v>
      </c>
      <c r="D49" s="125">
        <v>1</v>
      </c>
      <c r="E49" s="89" t="s">
        <v>0</v>
      </c>
      <c r="F49" s="445" t="s">
        <v>356</v>
      </c>
      <c r="G49" s="11" t="s">
        <v>335</v>
      </c>
      <c r="H49" s="90" t="s">
        <v>289</v>
      </c>
      <c r="I49" s="12" t="s">
        <v>158</v>
      </c>
      <c r="J49" s="45">
        <v>3</v>
      </c>
      <c r="K49" s="93">
        <v>60</v>
      </c>
      <c r="L49" s="93">
        <v>40</v>
      </c>
      <c r="M49" s="93">
        <v>40</v>
      </c>
      <c r="N49" s="93">
        <v>40</v>
      </c>
      <c r="O49" s="93">
        <v>40</v>
      </c>
      <c r="P49" s="93">
        <v>40</v>
      </c>
      <c r="Q49" s="93">
        <v>40</v>
      </c>
      <c r="R49" s="93">
        <v>40</v>
      </c>
      <c r="S49" s="93">
        <v>40</v>
      </c>
      <c r="T49" s="93">
        <v>180</v>
      </c>
      <c r="U49" s="93">
        <v>70</v>
      </c>
      <c r="V49" s="93">
        <v>60</v>
      </c>
      <c r="W49" s="91">
        <f t="shared" si="0"/>
        <v>690</v>
      </c>
      <c r="X49" s="92"/>
      <c r="Y49" s="93">
        <f t="shared" si="1"/>
        <v>2070</v>
      </c>
      <c r="Z49" s="12"/>
    </row>
    <row r="50" spans="1:26" s="94" customFormat="1" ht="53.25" customHeight="1" x14ac:dyDescent="0.15">
      <c r="A50" s="435"/>
      <c r="B50" s="467"/>
      <c r="C50" s="440"/>
      <c r="D50" s="125">
        <v>2</v>
      </c>
      <c r="E50" s="89" t="s">
        <v>0</v>
      </c>
      <c r="F50" s="445"/>
      <c r="G50" s="11" t="s">
        <v>336</v>
      </c>
      <c r="H50" s="90" t="s">
        <v>289</v>
      </c>
      <c r="I50" s="12" t="s">
        <v>158</v>
      </c>
      <c r="J50" s="45">
        <v>5</v>
      </c>
      <c r="K50" s="93">
        <v>60</v>
      </c>
      <c r="L50" s="93">
        <v>40</v>
      </c>
      <c r="M50" s="93">
        <v>40</v>
      </c>
      <c r="N50" s="93">
        <v>40</v>
      </c>
      <c r="O50" s="93">
        <v>40</v>
      </c>
      <c r="P50" s="93">
        <v>40</v>
      </c>
      <c r="Q50" s="93">
        <v>40</v>
      </c>
      <c r="R50" s="93">
        <v>40</v>
      </c>
      <c r="S50" s="93">
        <v>40</v>
      </c>
      <c r="T50" s="93">
        <v>180</v>
      </c>
      <c r="U50" s="93">
        <v>70</v>
      </c>
      <c r="V50" s="93">
        <v>60</v>
      </c>
      <c r="W50" s="91">
        <f t="shared" si="0"/>
        <v>690</v>
      </c>
      <c r="X50" s="92"/>
      <c r="Y50" s="93">
        <f t="shared" si="1"/>
        <v>3450</v>
      </c>
      <c r="Z50" s="12"/>
    </row>
    <row r="51" spans="1:26" s="94" customFormat="1" ht="53.25" customHeight="1" x14ac:dyDescent="0.15">
      <c r="A51" s="435"/>
      <c r="B51" s="467"/>
      <c r="C51" s="440"/>
      <c r="D51" s="125">
        <v>3</v>
      </c>
      <c r="E51" s="89" t="s">
        <v>0</v>
      </c>
      <c r="F51" s="445"/>
      <c r="G51" s="11" t="s">
        <v>342</v>
      </c>
      <c r="H51" s="90" t="s">
        <v>289</v>
      </c>
      <c r="I51" s="12" t="s">
        <v>158</v>
      </c>
      <c r="J51" s="45">
        <v>2</v>
      </c>
      <c r="K51" s="93">
        <v>60</v>
      </c>
      <c r="L51" s="93">
        <v>40</v>
      </c>
      <c r="M51" s="93">
        <v>40</v>
      </c>
      <c r="N51" s="93">
        <v>40</v>
      </c>
      <c r="O51" s="93">
        <v>40</v>
      </c>
      <c r="P51" s="93">
        <v>40</v>
      </c>
      <c r="Q51" s="93">
        <v>40</v>
      </c>
      <c r="R51" s="93">
        <v>40</v>
      </c>
      <c r="S51" s="93">
        <v>40</v>
      </c>
      <c r="T51" s="93">
        <v>180</v>
      </c>
      <c r="U51" s="93">
        <v>70</v>
      </c>
      <c r="V51" s="93">
        <v>60</v>
      </c>
      <c r="W51" s="91">
        <f t="shared" si="0"/>
        <v>690</v>
      </c>
      <c r="X51" s="92"/>
      <c r="Y51" s="93">
        <f t="shared" si="1"/>
        <v>1380</v>
      </c>
      <c r="Z51" s="12"/>
    </row>
    <row r="52" spans="1:26" s="94" customFormat="1" ht="53.25" customHeight="1" x14ac:dyDescent="0.15">
      <c r="A52" s="435"/>
      <c r="B52" s="467"/>
      <c r="C52" s="440"/>
      <c r="D52" s="125">
        <v>4</v>
      </c>
      <c r="E52" s="89" t="s">
        <v>0</v>
      </c>
      <c r="F52" s="445"/>
      <c r="G52" s="11" t="s">
        <v>565</v>
      </c>
      <c r="H52" s="90" t="s">
        <v>289</v>
      </c>
      <c r="I52" s="12" t="s">
        <v>158</v>
      </c>
      <c r="J52" s="45">
        <v>1</v>
      </c>
      <c r="K52" s="93">
        <v>60</v>
      </c>
      <c r="L52" s="93">
        <v>40</v>
      </c>
      <c r="M52" s="93">
        <v>40</v>
      </c>
      <c r="N52" s="93">
        <v>40</v>
      </c>
      <c r="O52" s="93">
        <v>40</v>
      </c>
      <c r="P52" s="93">
        <v>40</v>
      </c>
      <c r="Q52" s="93">
        <v>40</v>
      </c>
      <c r="R52" s="93">
        <v>40</v>
      </c>
      <c r="S52" s="93">
        <v>40</v>
      </c>
      <c r="T52" s="93">
        <v>180</v>
      </c>
      <c r="U52" s="93">
        <v>70</v>
      </c>
      <c r="V52" s="93">
        <v>60</v>
      </c>
      <c r="W52" s="91">
        <f t="shared" si="0"/>
        <v>690</v>
      </c>
      <c r="X52" s="92"/>
      <c r="Y52" s="93">
        <f t="shared" si="1"/>
        <v>690</v>
      </c>
      <c r="Z52" s="12"/>
    </row>
    <row r="53" spans="1:26" s="94" customFormat="1" ht="53.25" customHeight="1" x14ac:dyDescent="0.15">
      <c r="A53" s="435"/>
      <c r="B53" s="467"/>
      <c r="C53" s="440"/>
      <c r="D53" s="125">
        <v>5</v>
      </c>
      <c r="E53" s="89" t="s">
        <v>1</v>
      </c>
      <c r="F53" s="445"/>
      <c r="G53" s="11" t="s">
        <v>569</v>
      </c>
      <c r="H53" s="90" t="s">
        <v>289</v>
      </c>
      <c r="I53" s="98" t="s">
        <v>343</v>
      </c>
      <c r="J53" s="45">
        <v>5</v>
      </c>
      <c r="K53" s="93">
        <v>100</v>
      </c>
      <c r="L53" s="93">
        <v>70</v>
      </c>
      <c r="M53" s="93">
        <v>60</v>
      </c>
      <c r="N53" s="93">
        <v>60</v>
      </c>
      <c r="O53" s="93">
        <v>60</v>
      </c>
      <c r="P53" s="93">
        <v>60</v>
      </c>
      <c r="Q53" s="93">
        <v>60</v>
      </c>
      <c r="R53" s="93">
        <v>60</v>
      </c>
      <c r="S53" s="93">
        <v>60</v>
      </c>
      <c r="T53" s="93">
        <v>300</v>
      </c>
      <c r="U53" s="93">
        <v>120</v>
      </c>
      <c r="V53" s="93">
        <v>100</v>
      </c>
      <c r="W53" s="91">
        <f t="shared" si="0"/>
        <v>1110</v>
      </c>
      <c r="X53" s="92"/>
      <c r="Y53" s="93">
        <f t="shared" si="1"/>
        <v>5550</v>
      </c>
      <c r="Z53" s="12"/>
    </row>
    <row r="54" spans="1:26" s="94" customFormat="1" ht="53.25" customHeight="1" x14ac:dyDescent="0.15">
      <c r="A54" s="435"/>
      <c r="B54" s="467"/>
      <c r="C54" s="440"/>
      <c r="D54" s="125">
        <v>6</v>
      </c>
      <c r="E54" s="89" t="s">
        <v>1</v>
      </c>
      <c r="F54" s="445"/>
      <c r="G54" s="11" t="s">
        <v>344</v>
      </c>
      <c r="H54" s="90" t="s">
        <v>289</v>
      </c>
      <c r="I54" s="98" t="s">
        <v>343</v>
      </c>
      <c r="J54" s="45">
        <v>6</v>
      </c>
      <c r="K54" s="93">
        <v>100</v>
      </c>
      <c r="L54" s="93">
        <v>70</v>
      </c>
      <c r="M54" s="93">
        <v>60</v>
      </c>
      <c r="N54" s="93">
        <v>60</v>
      </c>
      <c r="O54" s="93">
        <v>60</v>
      </c>
      <c r="P54" s="93">
        <v>60</v>
      </c>
      <c r="Q54" s="93">
        <v>60</v>
      </c>
      <c r="R54" s="93">
        <v>60</v>
      </c>
      <c r="S54" s="93">
        <v>60</v>
      </c>
      <c r="T54" s="93">
        <v>300</v>
      </c>
      <c r="U54" s="93">
        <v>120</v>
      </c>
      <c r="V54" s="93">
        <v>100</v>
      </c>
      <c r="W54" s="91">
        <f t="shared" si="0"/>
        <v>1110</v>
      </c>
      <c r="X54" s="92"/>
      <c r="Y54" s="93">
        <f t="shared" si="1"/>
        <v>6660</v>
      </c>
      <c r="Z54" s="12"/>
    </row>
    <row r="55" spans="1:26" s="97" customFormat="1" ht="53.25" customHeight="1" x14ac:dyDescent="0.15">
      <c r="A55" s="435"/>
      <c r="B55" s="467"/>
      <c r="C55" s="440"/>
      <c r="D55" s="125">
        <v>7</v>
      </c>
      <c r="E55" s="89" t="s">
        <v>1</v>
      </c>
      <c r="F55" s="445"/>
      <c r="G55" s="11" t="s">
        <v>341</v>
      </c>
      <c r="H55" s="90" t="s">
        <v>289</v>
      </c>
      <c r="I55" s="98" t="s">
        <v>345</v>
      </c>
      <c r="J55" s="45">
        <v>1</v>
      </c>
      <c r="K55" s="93">
        <v>100</v>
      </c>
      <c r="L55" s="93">
        <v>70</v>
      </c>
      <c r="M55" s="93">
        <v>60</v>
      </c>
      <c r="N55" s="93">
        <v>60</v>
      </c>
      <c r="O55" s="93">
        <v>60</v>
      </c>
      <c r="P55" s="93">
        <v>60</v>
      </c>
      <c r="Q55" s="93">
        <v>60</v>
      </c>
      <c r="R55" s="93">
        <v>60</v>
      </c>
      <c r="S55" s="93">
        <v>60</v>
      </c>
      <c r="T55" s="93">
        <v>300</v>
      </c>
      <c r="U55" s="93">
        <v>120</v>
      </c>
      <c r="V55" s="93">
        <v>100</v>
      </c>
      <c r="W55" s="91">
        <f t="shared" si="0"/>
        <v>1110</v>
      </c>
      <c r="X55" s="92"/>
      <c r="Y55" s="93">
        <f t="shared" si="1"/>
        <v>1110</v>
      </c>
      <c r="Z55" s="12"/>
    </row>
    <row r="56" spans="1:26" s="97" customFormat="1" ht="53.25" customHeight="1" x14ac:dyDescent="0.15">
      <c r="A56" s="435"/>
      <c r="B56" s="467"/>
      <c r="C56" s="434">
        <v>8</v>
      </c>
      <c r="D56" s="125">
        <v>1</v>
      </c>
      <c r="E56" s="89" t="s">
        <v>1</v>
      </c>
      <c r="F56" s="449" t="s">
        <v>357</v>
      </c>
      <c r="G56" s="6" t="s">
        <v>358</v>
      </c>
      <c r="H56" s="95" t="s">
        <v>288</v>
      </c>
      <c r="I56" s="99" t="s">
        <v>359</v>
      </c>
      <c r="J56" s="42">
        <v>10</v>
      </c>
      <c r="K56" s="8">
        <v>12</v>
      </c>
      <c r="L56" s="8">
        <v>12</v>
      </c>
      <c r="M56" s="8">
        <v>12</v>
      </c>
      <c r="N56" s="8">
        <v>12</v>
      </c>
      <c r="O56" s="8">
        <v>12</v>
      </c>
      <c r="P56" s="8">
        <v>12</v>
      </c>
      <c r="Q56" s="8">
        <v>12</v>
      </c>
      <c r="R56" s="8">
        <v>12</v>
      </c>
      <c r="S56" s="8">
        <v>12</v>
      </c>
      <c r="T56" s="8">
        <v>12</v>
      </c>
      <c r="U56" s="8">
        <v>12</v>
      </c>
      <c r="V56" s="8">
        <v>12</v>
      </c>
      <c r="W56" s="96">
        <f t="shared" si="0"/>
        <v>144</v>
      </c>
      <c r="X56" s="44">
        <f>J56*W56</f>
        <v>1440</v>
      </c>
      <c r="Y56" s="8"/>
      <c r="Z56" s="99" t="s">
        <v>360</v>
      </c>
    </row>
    <row r="57" spans="1:26" s="97" customFormat="1" ht="53.25" customHeight="1" x14ac:dyDescent="0.15">
      <c r="A57" s="435"/>
      <c r="B57" s="467"/>
      <c r="C57" s="435"/>
      <c r="D57" s="125">
        <v>2</v>
      </c>
      <c r="E57" s="89" t="s">
        <v>1</v>
      </c>
      <c r="F57" s="450"/>
      <c r="G57" s="6" t="s">
        <v>361</v>
      </c>
      <c r="H57" s="95" t="s">
        <v>288</v>
      </c>
      <c r="I57" s="99" t="s">
        <v>359</v>
      </c>
      <c r="J57" s="42">
        <v>60</v>
      </c>
      <c r="K57" s="8">
        <v>12</v>
      </c>
      <c r="L57" s="8">
        <v>12</v>
      </c>
      <c r="M57" s="8">
        <v>12</v>
      </c>
      <c r="N57" s="8">
        <v>12</v>
      </c>
      <c r="O57" s="8">
        <v>12</v>
      </c>
      <c r="P57" s="8">
        <v>12</v>
      </c>
      <c r="Q57" s="8">
        <v>12</v>
      </c>
      <c r="R57" s="8">
        <v>12</v>
      </c>
      <c r="S57" s="8">
        <v>12</v>
      </c>
      <c r="T57" s="8">
        <v>12</v>
      </c>
      <c r="U57" s="8">
        <v>12</v>
      </c>
      <c r="V57" s="8">
        <v>12</v>
      </c>
      <c r="W57" s="96">
        <f t="shared" si="0"/>
        <v>144</v>
      </c>
      <c r="X57" s="44">
        <f>J57*W57</f>
        <v>8640</v>
      </c>
      <c r="Y57" s="8"/>
      <c r="Z57" s="99" t="s">
        <v>360</v>
      </c>
    </row>
    <row r="58" spans="1:26" s="94" customFormat="1" ht="53.25" customHeight="1" x14ac:dyDescent="0.15">
      <c r="A58" s="435"/>
      <c r="B58" s="467"/>
      <c r="C58" s="435"/>
      <c r="D58" s="125">
        <v>3</v>
      </c>
      <c r="E58" s="89" t="s">
        <v>0</v>
      </c>
      <c r="F58" s="450"/>
      <c r="G58" s="11" t="s">
        <v>572</v>
      </c>
      <c r="H58" s="90" t="s">
        <v>289</v>
      </c>
      <c r="I58" s="12" t="s">
        <v>158</v>
      </c>
      <c r="J58" s="45">
        <v>2</v>
      </c>
      <c r="K58" s="93">
        <v>7</v>
      </c>
      <c r="L58" s="93">
        <v>7</v>
      </c>
      <c r="M58" s="93">
        <v>7</v>
      </c>
      <c r="N58" s="93">
        <v>7</v>
      </c>
      <c r="O58" s="93">
        <v>7</v>
      </c>
      <c r="P58" s="93">
        <v>7</v>
      </c>
      <c r="Q58" s="93">
        <v>7</v>
      </c>
      <c r="R58" s="93">
        <v>7</v>
      </c>
      <c r="S58" s="93">
        <v>7</v>
      </c>
      <c r="T58" s="93">
        <v>7</v>
      </c>
      <c r="U58" s="93">
        <v>7</v>
      </c>
      <c r="V58" s="93">
        <v>7</v>
      </c>
      <c r="W58" s="91">
        <f t="shared" si="0"/>
        <v>84</v>
      </c>
      <c r="X58" s="92"/>
      <c r="Y58" s="93">
        <f t="shared" si="1"/>
        <v>168</v>
      </c>
      <c r="Z58" s="12"/>
    </row>
    <row r="59" spans="1:26" s="94" customFormat="1" ht="53.25" customHeight="1" x14ac:dyDescent="0.15">
      <c r="A59" s="435"/>
      <c r="B59" s="467"/>
      <c r="C59" s="435"/>
      <c r="D59" s="125">
        <v>4</v>
      </c>
      <c r="E59" s="89" t="s">
        <v>0</v>
      </c>
      <c r="F59" s="450"/>
      <c r="G59" s="11" t="s">
        <v>336</v>
      </c>
      <c r="H59" s="90" t="s">
        <v>289</v>
      </c>
      <c r="I59" s="12" t="s">
        <v>158</v>
      </c>
      <c r="J59" s="45">
        <v>1</v>
      </c>
      <c r="K59" s="93">
        <v>7</v>
      </c>
      <c r="L59" s="93">
        <v>7</v>
      </c>
      <c r="M59" s="93">
        <v>7</v>
      </c>
      <c r="N59" s="93">
        <v>7</v>
      </c>
      <c r="O59" s="93">
        <v>7</v>
      </c>
      <c r="P59" s="93">
        <v>7</v>
      </c>
      <c r="Q59" s="93">
        <v>7</v>
      </c>
      <c r="R59" s="93">
        <v>7</v>
      </c>
      <c r="S59" s="93">
        <v>7</v>
      </c>
      <c r="T59" s="93">
        <v>7</v>
      </c>
      <c r="U59" s="93">
        <v>7</v>
      </c>
      <c r="V59" s="93">
        <v>7</v>
      </c>
      <c r="W59" s="91">
        <f t="shared" si="0"/>
        <v>84</v>
      </c>
      <c r="X59" s="92"/>
      <c r="Y59" s="93">
        <f t="shared" si="1"/>
        <v>84</v>
      </c>
      <c r="Z59" s="12"/>
    </row>
    <row r="60" spans="1:26" s="94" customFormat="1" ht="53.25" customHeight="1" x14ac:dyDescent="0.15">
      <c r="A60" s="435"/>
      <c r="B60" s="467"/>
      <c r="C60" s="435"/>
      <c r="D60" s="125">
        <v>5</v>
      </c>
      <c r="E60" s="89" t="s">
        <v>0</v>
      </c>
      <c r="F60" s="450"/>
      <c r="G60" s="11" t="s">
        <v>342</v>
      </c>
      <c r="H60" s="90" t="s">
        <v>289</v>
      </c>
      <c r="I60" s="12" t="s">
        <v>158</v>
      </c>
      <c r="J60" s="45">
        <v>1</v>
      </c>
      <c r="K60" s="93">
        <v>7</v>
      </c>
      <c r="L60" s="93">
        <v>7</v>
      </c>
      <c r="M60" s="93">
        <v>7</v>
      </c>
      <c r="N60" s="93">
        <v>7</v>
      </c>
      <c r="O60" s="93">
        <v>7</v>
      </c>
      <c r="P60" s="93">
        <v>7</v>
      </c>
      <c r="Q60" s="93">
        <v>7</v>
      </c>
      <c r="R60" s="93">
        <v>7</v>
      </c>
      <c r="S60" s="93">
        <v>7</v>
      </c>
      <c r="T60" s="93">
        <v>7</v>
      </c>
      <c r="U60" s="93">
        <v>7</v>
      </c>
      <c r="V60" s="93">
        <v>7</v>
      </c>
      <c r="W60" s="91">
        <f t="shared" si="0"/>
        <v>84</v>
      </c>
      <c r="X60" s="92"/>
      <c r="Y60" s="93">
        <f t="shared" si="1"/>
        <v>84</v>
      </c>
      <c r="Z60" s="12"/>
    </row>
    <row r="61" spans="1:26" s="94" customFormat="1" ht="53.25" customHeight="1" x14ac:dyDescent="0.15">
      <c r="A61" s="435"/>
      <c r="B61" s="467"/>
      <c r="C61" s="435"/>
      <c r="D61" s="125">
        <v>6</v>
      </c>
      <c r="E61" s="89" t="s">
        <v>0</v>
      </c>
      <c r="F61" s="450"/>
      <c r="G61" s="11" t="s">
        <v>565</v>
      </c>
      <c r="H61" s="90" t="s">
        <v>289</v>
      </c>
      <c r="I61" s="12" t="s">
        <v>158</v>
      </c>
      <c r="J61" s="45">
        <v>1</v>
      </c>
      <c r="K61" s="93">
        <v>7</v>
      </c>
      <c r="L61" s="93">
        <v>7</v>
      </c>
      <c r="M61" s="93">
        <v>7</v>
      </c>
      <c r="N61" s="93">
        <v>7</v>
      </c>
      <c r="O61" s="93">
        <v>7</v>
      </c>
      <c r="P61" s="93">
        <v>7</v>
      </c>
      <c r="Q61" s="93">
        <v>7</v>
      </c>
      <c r="R61" s="93">
        <v>7</v>
      </c>
      <c r="S61" s="93">
        <v>7</v>
      </c>
      <c r="T61" s="93">
        <v>7</v>
      </c>
      <c r="U61" s="93">
        <v>7</v>
      </c>
      <c r="V61" s="93">
        <v>7</v>
      </c>
      <c r="W61" s="91">
        <f t="shared" si="0"/>
        <v>84</v>
      </c>
      <c r="X61" s="92"/>
      <c r="Y61" s="93">
        <f t="shared" si="1"/>
        <v>84</v>
      </c>
      <c r="Z61" s="12"/>
    </row>
    <row r="62" spans="1:26" s="94" customFormat="1" ht="53.25" customHeight="1" x14ac:dyDescent="0.15">
      <c r="A62" s="435"/>
      <c r="B62" s="467"/>
      <c r="C62" s="435"/>
      <c r="D62" s="125">
        <v>7</v>
      </c>
      <c r="E62" s="89" t="s">
        <v>1</v>
      </c>
      <c r="F62" s="450"/>
      <c r="G62" s="11" t="s">
        <v>569</v>
      </c>
      <c r="H62" s="90" t="s">
        <v>289</v>
      </c>
      <c r="I62" s="98" t="s">
        <v>362</v>
      </c>
      <c r="J62" s="45">
        <v>2</v>
      </c>
      <c r="K62" s="93">
        <v>12</v>
      </c>
      <c r="L62" s="93">
        <v>12</v>
      </c>
      <c r="M62" s="93">
        <v>12</v>
      </c>
      <c r="N62" s="93">
        <v>12</v>
      </c>
      <c r="O62" s="93">
        <v>12</v>
      </c>
      <c r="P62" s="93">
        <v>12</v>
      </c>
      <c r="Q62" s="93">
        <v>12</v>
      </c>
      <c r="R62" s="93">
        <v>12</v>
      </c>
      <c r="S62" s="93">
        <v>12</v>
      </c>
      <c r="T62" s="93">
        <v>12</v>
      </c>
      <c r="U62" s="93">
        <v>12</v>
      </c>
      <c r="V62" s="93">
        <v>12</v>
      </c>
      <c r="W62" s="91">
        <f t="shared" si="0"/>
        <v>144</v>
      </c>
      <c r="X62" s="92"/>
      <c r="Y62" s="93">
        <f t="shared" si="1"/>
        <v>288</v>
      </c>
      <c r="Z62" s="12"/>
    </row>
    <row r="63" spans="1:26" s="94" customFormat="1" ht="53.25" customHeight="1" x14ac:dyDescent="0.15">
      <c r="A63" s="435"/>
      <c r="B63" s="467"/>
      <c r="C63" s="435"/>
      <c r="D63" s="125">
        <v>8</v>
      </c>
      <c r="E63" s="89" t="s">
        <v>1</v>
      </c>
      <c r="F63" s="450"/>
      <c r="G63" s="11" t="s">
        <v>344</v>
      </c>
      <c r="H63" s="90" t="s">
        <v>289</v>
      </c>
      <c r="I63" s="98" t="s">
        <v>362</v>
      </c>
      <c r="J63" s="45">
        <v>3</v>
      </c>
      <c r="K63" s="93">
        <v>12</v>
      </c>
      <c r="L63" s="93">
        <v>12</v>
      </c>
      <c r="M63" s="93">
        <v>12</v>
      </c>
      <c r="N63" s="93">
        <v>12</v>
      </c>
      <c r="O63" s="93">
        <v>12</v>
      </c>
      <c r="P63" s="93">
        <v>12</v>
      </c>
      <c r="Q63" s="93">
        <v>12</v>
      </c>
      <c r="R63" s="93">
        <v>12</v>
      </c>
      <c r="S63" s="93">
        <v>12</v>
      </c>
      <c r="T63" s="93">
        <v>12</v>
      </c>
      <c r="U63" s="93">
        <v>12</v>
      </c>
      <c r="V63" s="93">
        <v>12</v>
      </c>
      <c r="W63" s="91">
        <f t="shared" si="0"/>
        <v>144</v>
      </c>
      <c r="X63" s="92"/>
      <c r="Y63" s="93">
        <f t="shared" si="1"/>
        <v>432</v>
      </c>
      <c r="Z63" s="12"/>
    </row>
    <row r="64" spans="1:26" s="97" customFormat="1" ht="53.25" customHeight="1" x14ac:dyDescent="0.15">
      <c r="A64" s="435"/>
      <c r="B64" s="467"/>
      <c r="C64" s="436"/>
      <c r="D64" s="125">
        <v>9</v>
      </c>
      <c r="E64" s="89" t="s">
        <v>1</v>
      </c>
      <c r="F64" s="451"/>
      <c r="G64" s="11" t="s">
        <v>341</v>
      </c>
      <c r="H64" s="90" t="s">
        <v>289</v>
      </c>
      <c r="I64" s="98" t="s">
        <v>345</v>
      </c>
      <c r="J64" s="45">
        <v>1</v>
      </c>
      <c r="K64" s="93">
        <v>12</v>
      </c>
      <c r="L64" s="93">
        <v>12</v>
      </c>
      <c r="M64" s="93">
        <v>12</v>
      </c>
      <c r="N64" s="93">
        <v>12</v>
      </c>
      <c r="O64" s="93">
        <v>12</v>
      </c>
      <c r="P64" s="93">
        <v>12</v>
      </c>
      <c r="Q64" s="93">
        <v>12</v>
      </c>
      <c r="R64" s="93">
        <v>12</v>
      </c>
      <c r="S64" s="93">
        <v>12</v>
      </c>
      <c r="T64" s="93">
        <v>12</v>
      </c>
      <c r="U64" s="93">
        <v>12</v>
      </c>
      <c r="V64" s="93">
        <v>12</v>
      </c>
      <c r="W64" s="91">
        <f t="shared" si="0"/>
        <v>144</v>
      </c>
      <c r="X64" s="92"/>
      <c r="Y64" s="93">
        <f t="shared" si="1"/>
        <v>144</v>
      </c>
      <c r="Z64" s="12"/>
    </row>
    <row r="65" spans="1:26" s="94" customFormat="1" ht="53.25" customHeight="1" x14ac:dyDescent="0.15">
      <c r="A65" s="435"/>
      <c r="B65" s="467"/>
      <c r="C65" s="469">
        <v>9</v>
      </c>
      <c r="D65" s="125">
        <v>1</v>
      </c>
      <c r="E65" s="89" t="s">
        <v>0</v>
      </c>
      <c r="F65" s="449" t="s">
        <v>363</v>
      </c>
      <c r="G65" s="11" t="s">
        <v>573</v>
      </c>
      <c r="H65" s="90" t="s">
        <v>289</v>
      </c>
      <c r="I65" s="12" t="s">
        <v>158</v>
      </c>
      <c r="J65" s="45">
        <v>3</v>
      </c>
      <c r="K65" s="93">
        <v>4</v>
      </c>
      <c r="L65" s="93">
        <v>4</v>
      </c>
      <c r="M65" s="93">
        <v>4</v>
      </c>
      <c r="N65" s="93">
        <v>4</v>
      </c>
      <c r="O65" s="93">
        <v>4</v>
      </c>
      <c r="P65" s="93">
        <v>4</v>
      </c>
      <c r="Q65" s="93">
        <v>4</v>
      </c>
      <c r="R65" s="93">
        <v>4</v>
      </c>
      <c r="S65" s="93">
        <v>4</v>
      </c>
      <c r="T65" s="93">
        <v>4</v>
      </c>
      <c r="U65" s="93">
        <v>4</v>
      </c>
      <c r="V65" s="93">
        <v>4</v>
      </c>
      <c r="W65" s="91">
        <f t="shared" si="0"/>
        <v>48</v>
      </c>
      <c r="X65" s="92"/>
      <c r="Y65" s="93">
        <f t="shared" si="1"/>
        <v>144</v>
      </c>
      <c r="Z65" s="12"/>
    </row>
    <row r="66" spans="1:26" s="94" customFormat="1" ht="53.25" customHeight="1" x14ac:dyDescent="0.15">
      <c r="A66" s="435"/>
      <c r="B66" s="467"/>
      <c r="C66" s="470"/>
      <c r="D66" s="125">
        <v>2</v>
      </c>
      <c r="E66" s="89" t="s">
        <v>0</v>
      </c>
      <c r="F66" s="450"/>
      <c r="G66" s="11" t="s">
        <v>364</v>
      </c>
      <c r="H66" s="90" t="s">
        <v>289</v>
      </c>
      <c r="I66" s="12" t="s">
        <v>158</v>
      </c>
      <c r="J66" s="45">
        <v>3</v>
      </c>
      <c r="K66" s="93">
        <v>4</v>
      </c>
      <c r="L66" s="93">
        <v>4</v>
      </c>
      <c r="M66" s="93">
        <v>4</v>
      </c>
      <c r="N66" s="93">
        <v>4</v>
      </c>
      <c r="O66" s="93">
        <v>4</v>
      </c>
      <c r="P66" s="93">
        <v>4</v>
      </c>
      <c r="Q66" s="93">
        <v>4</v>
      </c>
      <c r="R66" s="93">
        <v>4</v>
      </c>
      <c r="S66" s="93">
        <v>4</v>
      </c>
      <c r="T66" s="93">
        <v>4</v>
      </c>
      <c r="U66" s="93">
        <v>4</v>
      </c>
      <c r="V66" s="93">
        <v>4</v>
      </c>
      <c r="W66" s="91">
        <f t="shared" si="0"/>
        <v>48</v>
      </c>
      <c r="X66" s="92"/>
      <c r="Y66" s="93">
        <f t="shared" si="1"/>
        <v>144</v>
      </c>
      <c r="Z66" s="12"/>
    </row>
    <row r="67" spans="1:26" s="94" customFormat="1" ht="53.25" customHeight="1" x14ac:dyDescent="0.15">
      <c r="A67" s="435"/>
      <c r="B67" s="467"/>
      <c r="C67" s="470"/>
      <c r="D67" s="125">
        <v>3</v>
      </c>
      <c r="E67" s="89" t="s">
        <v>0</v>
      </c>
      <c r="F67" s="450"/>
      <c r="G67" s="11" t="s">
        <v>365</v>
      </c>
      <c r="H67" s="90" t="s">
        <v>289</v>
      </c>
      <c r="I67" s="12" t="s">
        <v>158</v>
      </c>
      <c r="J67" s="45">
        <v>3</v>
      </c>
      <c r="K67" s="93">
        <v>4</v>
      </c>
      <c r="L67" s="93">
        <v>4</v>
      </c>
      <c r="M67" s="93">
        <v>4</v>
      </c>
      <c r="N67" s="93">
        <v>4</v>
      </c>
      <c r="O67" s="93">
        <v>4</v>
      </c>
      <c r="P67" s="93">
        <v>4</v>
      </c>
      <c r="Q67" s="93">
        <v>4</v>
      </c>
      <c r="R67" s="93">
        <v>4</v>
      </c>
      <c r="S67" s="93">
        <v>4</v>
      </c>
      <c r="T67" s="93">
        <v>4</v>
      </c>
      <c r="U67" s="93">
        <v>4</v>
      </c>
      <c r="V67" s="93">
        <v>4</v>
      </c>
      <c r="W67" s="91">
        <f t="shared" si="0"/>
        <v>48</v>
      </c>
      <c r="X67" s="92"/>
      <c r="Y67" s="93">
        <f t="shared" si="1"/>
        <v>144</v>
      </c>
      <c r="Z67" s="12"/>
    </row>
    <row r="68" spans="1:26" s="94" customFormat="1" ht="53.25" customHeight="1" x14ac:dyDescent="0.15">
      <c r="A68" s="435"/>
      <c r="B68" s="467"/>
      <c r="C68" s="470"/>
      <c r="D68" s="125">
        <v>4</v>
      </c>
      <c r="E68" s="89" t="s">
        <v>0</v>
      </c>
      <c r="F68" s="450"/>
      <c r="G68" s="11" t="s">
        <v>366</v>
      </c>
      <c r="H68" s="90" t="s">
        <v>289</v>
      </c>
      <c r="I68" s="12" t="s">
        <v>158</v>
      </c>
      <c r="J68" s="45">
        <v>3</v>
      </c>
      <c r="K68" s="93">
        <v>4</v>
      </c>
      <c r="L68" s="93">
        <v>4</v>
      </c>
      <c r="M68" s="93">
        <v>4</v>
      </c>
      <c r="N68" s="93">
        <v>4</v>
      </c>
      <c r="O68" s="93">
        <v>4</v>
      </c>
      <c r="P68" s="93">
        <v>4</v>
      </c>
      <c r="Q68" s="93">
        <v>4</v>
      </c>
      <c r="R68" s="93">
        <v>4</v>
      </c>
      <c r="S68" s="93">
        <v>4</v>
      </c>
      <c r="T68" s="93">
        <v>4</v>
      </c>
      <c r="U68" s="93">
        <v>4</v>
      </c>
      <c r="V68" s="93">
        <v>4</v>
      </c>
      <c r="W68" s="91">
        <f t="shared" si="0"/>
        <v>48</v>
      </c>
      <c r="X68" s="92"/>
      <c r="Y68" s="93">
        <f t="shared" si="1"/>
        <v>144</v>
      </c>
      <c r="Z68" s="12"/>
    </row>
    <row r="69" spans="1:26" s="94" customFormat="1" ht="53.25" customHeight="1" x14ac:dyDescent="0.15">
      <c r="A69" s="435"/>
      <c r="B69" s="467"/>
      <c r="C69" s="470"/>
      <c r="D69" s="125">
        <v>5</v>
      </c>
      <c r="E69" s="89" t="s">
        <v>1</v>
      </c>
      <c r="F69" s="450"/>
      <c r="G69" s="11" t="s">
        <v>566</v>
      </c>
      <c r="H69" s="90" t="s">
        <v>289</v>
      </c>
      <c r="I69" s="98" t="s">
        <v>362</v>
      </c>
      <c r="J69" s="45">
        <v>3</v>
      </c>
      <c r="K69" s="93">
        <v>4</v>
      </c>
      <c r="L69" s="93">
        <v>4</v>
      </c>
      <c r="M69" s="93">
        <v>4</v>
      </c>
      <c r="N69" s="93">
        <v>4</v>
      </c>
      <c r="O69" s="93">
        <v>4</v>
      </c>
      <c r="P69" s="93">
        <v>4</v>
      </c>
      <c r="Q69" s="93">
        <v>4</v>
      </c>
      <c r="R69" s="93">
        <v>4</v>
      </c>
      <c r="S69" s="93">
        <v>4</v>
      </c>
      <c r="T69" s="93">
        <v>4</v>
      </c>
      <c r="U69" s="93">
        <v>4</v>
      </c>
      <c r="V69" s="93">
        <v>4</v>
      </c>
      <c r="W69" s="91">
        <f t="shared" si="0"/>
        <v>48</v>
      </c>
      <c r="X69" s="92"/>
      <c r="Y69" s="93">
        <f t="shared" si="1"/>
        <v>144</v>
      </c>
      <c r="Z69" s="12"/>
    </row>
    <row r="70" spans="1:26" s="94" customFormat="1" ht="53.25" customHeight="1" x14ac:dyDescent="0.15">
      <c r="A70" s="435"/>
      <c r="B70" s="467"/>
      <c r="C70" s="470"/>
      <c r="D70" s="125">
        <v>6</v>
      </c>
      <c r="E70" s="89" t="s">
        <v>1</v>
      </c>
      <c r="F70" s="450"/>
      <c r="G70" s="11" t="s">
        <v>344</v>
      </c>
      <c r="H70" s="90" t="s">
        <v>289</v>
      </c>
      <c r="I70" s="98" t="s">
        <v>362</v>
      </c>
      <c r="J70" s="45">
        <v>3</v>
      </c>
      <c r="K70" s="93">
        <v>4</v>
      </c>
      <c r="L70" s="93">
        <v>4</v>
      </c>
      <c r="M70" s="93">
        <v>4</v>
      </c>
      <c r="N70" s="93">
        <v>4</v>
      </c>
      <c r="O70" s="93">
        <v>4</v>
      </c>
      <c r="P70" s="93">
        <v>4</v>
      </c>
      <c r="Q70" s="93">
        <v>4</v>
      </c>
      <c r="R70" s="93">
        <v>4</v>
      </c>
      <c r="S70" s="93">
        <v>4</v>
      </c>
      <c r="T70" s="93">
        <v>4</v>
      </c>
      <c r="U70" s="93">
        <v>4</v>
      </c>
      <c r="V70" s="93">
        <v>4</v>
      </c>
      <c r="W70" s="91">
        <f t="shared" si="0"/>
        <v>48</v>
      </c>
      <c r="X70" s="92"/>
      <c r="Y70" s="93">
        <f t="shared" si="1"/>
        <v>144</v>
      </c>
      <c r="Z70" s="12"/>
    </row>
    <row r="71" spans="1:26" s="97" customFormat="1" ht="53.25" customHeight="1" x14ac:dyDescent="0.15">
      <c r="A71" s="435"/>
      <c r="B71" s="467"/>
      <c r="C71" s="470"/>
      <c r="D71" s="125">
        <v>7</v>
      </c>
      <c r="E71" s="89" t="s">
        <v>1</v>
      </c>
      <c r="F71" s="450"/>
      <c r="G71" s="22" t="s">
        <v>574</v>
      </c>
      <c r="H71" s="90" t="s">
        <v>289</v>
      </c>
      <c r="I71" s="98" t="s">
        <v>195</v>
      </c>
      <c r="J71" s="45">
        <v>3</v>
      </c>
      <c r="K71" s="93">
        <v>3</v>
      </c>
      <c r="L71" s="93">
        <v>3</v>
      </c>
      <c r="M71" s="93">
        <v>3</v>
      </c>
      <c r="N71" s="93">
        <v>3</v>
      </c>
      <c r="O71" s="93">
        <v>3</v>
      </c>
      <c r="P71" s="93">
        <v>3</v>
      </c>
      <c r="Q71" s="93">
        <v>3</v>
      </c>
      <c r="R71" s="93">
        <v>3</v>
      </c>
      <c r="S71" s="93">
        <v>3</v>
      </c>
      <c r="T71" s="93">
        <v>3</v>
      </c>
      <c r="U71" s="93">
        <v>3</v>
      </c>
      <c r="V71" s="93">
        <v>3</v>
      </c>
      <c r="W71" s="91">
        <f t="shared" si="0"/>
        <v>36</v>
      </c>
      <c r="X71" s="92"/>
      <c r="Y71" s="93">
        <f t="shared" si="1"/>
        <v>108</v>
      </c>
      <c r="Z71" s="12"/>
    </row>
    <row r="72" spans="1:26" s="97" customFormat="1" ht="53.25" customHeight="1" x14ac:dyDescent="0.15">
      <c r="A72" s="435"/>
      <c r="B72" s="467"/>
      <c r="C72" s="470"/>
      <c r="D72" s="125">
        <v>8</v>
      </c>
      <c r="E72" s="89" t="s">
        <v>1</v>
      </c>
      <c r="F72" s="450"/>
      <c r="G72" s="11" t="s">
        <v>367</v>
      </c>
      <c r="H72" s="90" t="s">
        <v>289</v>
      </c>
      <c r="I72" s="98" t="s">
        <v>345</v>
      </c>
      <c r="J72" s="45">
        <v>3</v>
      </c>
      <c r="K72" s="93">
        <v>3</v>
      </c>
      <c r="L72" s="93">
        <v>3</v>
      </c>
      <c r="M72" s="93">
        <v>3</v>
      </c>
      <c r="N72" s="93">
        <v>3</v>
      </c>
      <c r="O72" s="93">
        <v>3</v>
      </c>
      <c r="P72" s="93">
        <v>3</v>
      </c>
      <c r="Q72" s="93">
        <v>3</v>
      </c>
      <c r="R72" s="93">
        <v>3</v>
      </c>
      <c r="S72" s="93">
        <v>3</v>
      </c>
      <c r="T72" s="93">
        <v>3</v>
      </c>
      <c r="U72" s="93">
        <v>3</v>
      </c>
      <c r="V72" s="93">
        <v>3</v>
      </c>
      <c r="W72" s="91">
        <f t="shared" si="0"/>
        <v>36</v>
      </c>
      <c r="X72" s="92"/>
      <c r="Y72" s="93">
        <f t="shared" si="1"/>
        <v>108</v>
      </c>
      <c r="Z72" s="12"/>
    </row>
    <row r="73" spans="1:26" s="97" customFormat="1" ht="53.25" customHeight="1" x14ac:dyDescent="0.15">
      <c r="A73" s="127"/>
      <c r="B73" s="468"/>
      <c r="C73" s="471"/>
      <c r="D73" s="125">
        <v>9</v>
      </c>
      <c r="E73" s="89" t="s">
        <v>1</v>
      </c>
      <c r="F73" s="451"/>
      <c r="G73" s="11" t="s">
        <v>341</v>
      </c>
      <c r="H73" s="90" t="s">
        <v>289</v>
      </c>
      <c r="I73" s="98" t="s">
        <v>345</v>
      </c>
      <c r="J73" s="45">
        <v>1</v>
      </c>
      <c r="K73" s="93">
        <v>3</v>
      </c>
      <c r="L73" s="93">
        <v>3</v>
      </c>
      <c r="M73" s="93">
        <v>3</v>
      </c>
      <c r="N73" s="93">
        <v>3</v>
      </c>
      <c r="O73" s="93">
        <v>3</v>
      </c>
      <c r="P73" s="93">
        <v>3</v>
      </c>
      <c r="Q73" s="93">
        <v>3</v>
      </c>
      <c r="R73" s="93">
        <v>3</v>
      </c>
      <c r="S73" s="93">
        <v>3</v>
      </c>
      <c r="T73" s="93">
        <v>3</v>
      </c>
      <c r="U73" s="93">
        <v>3</v>
      </c>
      <c r="V73" s="93">
        <v>3</v>
      </c>
      <c r="W73" s="91">
        <f t="shared" si="0"/>
        <v>36</v>
      </c>
      <c r="X73" s="92"/>
      <c r="Y73" s="93">
        <f t="shared" ref="Y73:Y136" si="2">J73*W73</f>
        <v>36</v>
      </c>
      <c r="Z73" s="12"/>
    </row>
    <row r="74" spans="1:26" s="94" customFormat="1" ht="53.25" customHeight="1" x14ac:dyDescent="0.15">
      <c r="A74" s="434" t="s">
        <v>524</v>
      </c>
      <c r="B74" s="437" t="s">
        <v>368</v>
      </c>
      <c r="C74" s="440">
        <v>1</v>
      </c>
      <c r="D74" s="125">
        <v>1</v>
      </c>
      <c r="E74" s="89" t="s">
        <v>209</v>
      </c>
      <c r="F74" s="445" t="s">
        <v>575</v>
      </c>
      <c r="G74" s="11" t="s">
        <v>369</v>
      </c>
      <c r="H74" s="90" t="s">
        <v>289</v>
      </c>
      <c r="I74" s="12" t="s">
        <v>165</v>
      </c>
      <c r="J74" s="45">
        <v>120</v>
      </c>
      <c r="K74" s="93">
        <v>0</v>
      </c>
      <c r="L74" s="93">
        <v>2</v>
      </c>
      <c r="M74" s="93">
        <v>0</v>
      </c>
      <c r="N74" s="93">
        <v>0</v>
      </c>
      <c r="O74" s="93">
        <v>0</v>
      </c>
      <c r="P74" s="93">
        <v>0</v>
      </c>
      <c r="Q74" s="93">
        <v>0</v>
      </c>
      <c r="R74" s="93">
        <v>0</v>
      </c>
      <c r="S74" s="93">
        <v>0</v>
      </c>
      <c r="T74" s="93">
        <v>0</v>
      </c>
      <c r="U74" s="93">
        <v>0</v>
      </c>
      <c r="V74" s="93">
        <v>0</v>
      </c>
      <c r="W74" s="91">
        <f t="shared" si="0"/>
        <v>2</v>
      </c>
      <c r="X74" s="92"/>
      <c r="Y74" s="93">
        <f t="shared" si="2"/>
        <v>240</v>
      </c>
      <c r="Z74" s="12"/>
    </row>
    <row r="75" spans="1:26" s="94" customFormat="1" ht="53.25" customHeight="1" x14ac:dyDescent="0.15">
      <c r="A75" s="435"/>
      <c r="B75" s="438"/>
      <c r="C75" s="440"/>
      <c r="D75" s="125">
        <v>2</v>
      </c>
      <c r="E75" s="89" t="s">
        <v>209</v>
      </c>
      <c r="F75" s="445"/>
      <c r="G75" s="100" t="s">
        <v>370</v>
      </c>
      <c r="H75" s="95" t="s">
        <v>288</v>
      </c>
      <c r="I75" s="7" t="s">
        <v>371</v>
      </c>
      <c r="J75" s="42">
        <v>120</v>
      </c>
      <c r="K75" s="8">
        <v>0</v>
      </c>
      <c r="L75" s="8">
        <v>1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96">
        <f t="shared" si="0"/>
        <v>1</v>
      </c>
      <c r="X75" s="44">
        <f>J75*W75</f>
        <v>120</v>
      </c>
      <c r="Y75" s="8"/>
      <c r="Z75" s="7"/>
    </row>
    <row r="76" spans="1:26" s="94" customFormat="1" ht="53.25" customHeight="1" x14ac:dyDescent="0.15">
      <c r="A76" s="435"/>
      <c r="B76" s="438"/>
      <c r="C76" s="440"/>
      <c r="D76" s="125">
        <v>3</v>
      </c>
      <c r="E76" s="89" t="s">
        <v>209</v>
      </c>
      <c r="F76" s="445"/>
      <c r="G76" s="6" t="s">
        <v>372</v>
      </c>
      <c r="H76" s="95" t="s">
        <v>288</v>
      </c>
      <c r="I76" s="7" t="s">
        <v>371</v>
      </c>
      <c r="J76" s="42">
        <v>300</v>
      </c>
      <c r="K76" s="8">
        <v>0</v>
      </c>
      <c r="L76" s="8">
        <v>1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96">
        <f t="shared" si="0"/>
        <v>1</v>
      </c>
      <c r="X76" s="44">
        <f>J76*W76</f>
        <v>300</v>
      </c>
      <c r="Y76" s="8"/>
      <c r="Z76" s="7"/>
    </row>
    <row r="77" spans="1:26" s="94" customFormat="1" ht="53.25" customHeight="1" x14ac:dyDescent="0.15">
      <c r="A77" s="435"/>
      <c r="B77" s="438"/>
      <c r="C77" s="440"/>
      <c r="D77" s="125">
        <v>4</v>
      </c>
      <c r="E77" s="89" t="s">
        <v>209</v>
      </c>
      <c r="F77" s="445"/>
      <c r="G77" s="6" t="s">
        <v>373</v>
      </c>
      <c r="H77" s="95" t="s">
        <v>288</v>
      </c>
      <c r="I77" s="7" t="s">
        <v>371</v>
      </c>
      <c r="J77" s="42">
        <v>300</v>
      </c>
      <c r="K77" s="8">
        <v>0</v>
      </c>
      <c r="L77" s="8">
        <v>1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96">
        <f t="shared" si="0"/>
        <v>1</v>
      </c>
      <c r="X77" s="44">
        <f>J77*W77</f>
        <v>300</v>
      </c>
      <c r="Y77" s="8"/>
      <c r="Z77" s="7"/>
    </row>
    <row r="78" spans="1:26" s="94" customFormat="1" ht="53.25" customHeight="1" x14ac:dyDescent="0.15">
      <c r="A78" s="435"/>
      <c r="B78" s="438"/>
      <c r="C78" s="440"/>
      <c r="D78" s="125">
        <v>5</v>
      </c>
      <c r="E78" s="89" t="s">
        <v>209</v>
      </c>
      <c r="F78" s="445"/>
      <c r="G78" s="6" t="s">
        <v>374</v>
      </c>
      <c r="H78" s="95" t="s">
        <v>288</v>
      </c>
      <c r="I78" s="7" t="s">
        <v>371</v>
      </c>
      <c r="J78" s="42">
        <v>300</v>
      </c>
      <c r="K78" s="8">
        <v>0</v>
      </c>
      <c r="L78" s="8">
        <v>1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96">
        <f t="shared" si="0"/>
        <v>1</v>
      </c>
      <c r="X78" s="44">
        <f>J78*W78</f>
        <v>300</v>
      </c>
      <c r="Y78" s="8"/>
      <c r="Z78" s="7"/>
    </row>
    <row r="79" spans="1:26" s="94" customFormat="1" ht="53.25" customHeight="1" x14ac:dyDescent="0.15">
      <c r="A79" s="435"/>
      <c r="B79" s="438"/>
      <c r="C79" s="440"/>
      <c r="D79" s="125">
        <v>6</v>
      </c>
      <c r="E79" s="89" t="s">
        <v>209</v>
      </c>
      <c r="F79" s="445"/>
      <c r="G79" s="101" t="s">
        <v>375</v>
      </c>
      <c r="H79" s="90" t="s">
        <v>289</v>
      </c>
      <c r="I79" s="12" t="s">
        <v>165</v>
      </c>
      <c r="J79" s="45">
        <v>5</v>
      </c>
      <c r="K79" s="93">
        <v>0</v>
      </c>
      <c r="L79" s="93">
        <v>0</v>
      </c>
      <c r="M79" s="93">
        <v>0</v>
      </c>
      <c r="N79" s="93">
        <v>30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1">
        <f t="shared" si="0"/>
        <v>30</v>
      </c>
      <c r="X79" s="92"/>
      <c r="Y79" s="93">
        <f t="shared" si="2"/>
        <v>150</v>
      </c>
      <c r="Z79" s="12"/>
    </row>
    <row r="80" spans="1:26" s="94" customFormat="1" ht="53.25" customHeight="1" x14ac:dyDescent="0.15">
      <c r="A80" s="435"/>
      <c r="B80" s="438"/>
      <c r="C80" s="440"/>
      <c r="D80" s="125">
        <v>7</v>
      </c>
      <c r="E80" s="89" t="s">
        <v>0</v>
      </c>
      <c r="F80" s="445"/>
      <c r="G80" s="102" t="s">
        <v>376</v>
      </c>
      <c r="H80" s="90" t="s">
        <v>289</v>
      </c>
      <c r="I80" s="12" t="s">
        <v>165</v>
      </c>
      <c r="J80" s="45">
        <v>5</v>
      </c>
      <c r="K80" s="93">
        <v>0</v>
      </c>
      <c r="L80" s="93">
        <v>0</v>
      </c>
      <c r="M80" s="93">
        <v>0</v>
      </c>
      <c r="N80" s="93">
        <v>60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1">
        <f t="shared" si="0"/>
        <v>60</v>
      </c>
      <c r="X80" s="92"/>
      <c r="Y80" s="93">
        <f t="shared" si="2"/>
        <v>300</v>
      </c>
      <c r="Z80" s="12"/>
    </row>
    <row r="81" spans="1:26" s="97" customFormat="1" ht="53.25" customHeight="1" x14ac:dyDescent="0.15">
      <c r="A81" s="435"/>
      <c r="B81" s="438"/>
      <c r="C81" s="440"/>
      <c r="D81" s="125">
        <v>8</v>
      </c>
      <c r="E81" s="89" t="s">
        <v>0</v>
      </c>
      <c r="F81" s="445"/>
      <c r="G81" s="103" t="s">
        <v>377</v>
      </c>
      <c r="H81" s="95" t="s">
        <v>288</v>
      </c>
      <c r="I81" s="7" t="s">
        <v>165</v>
      </c>
      <c r="J81" s="42">
        <v>3</v>
      </c>
      <c r="K81" s="8">
        <v>0</v>
      </c>
      <c r="L81" s="8">
        <v>0</v>
      </c>
      <c r="M81" s="8">
        <v>0</v>
      </c>
      <c r="N81" s="8">
        <v>60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96">
        <f t="shared" si="0"/>
        <v>60</v>
      </c>
      <c r="X81" s="44">
        <f>J81*W81</f>
        <v>180</v>
      </c>
      <c r="Y81" s="8"/>
      <c r="Z81" s="7"/>
    </row>
    <row r="82" spans="1:26" s="94" customFormat="1" ht="53.25" customHeight="1" x14ac:dyDescent="0.15">
      <c r="A82" s="436"/>
      <c r="B82" s="438"/>
      <c r="C82" s="440"/>
      <c r="D82" s="125">
        <v>9</v>
      </c>
      <c r="E82" s="89" t="s">
        <v>1</v>
      </c>
      <c r="F82" s="445"/>
      <c r="G82" s="11" t="s">
        <v>378</v>
      </c>
      <c r="H82" s="90" t="s">
        <v>289</v>
      </c>
      <c r="I82" s="12" t="s">
        <v>165</v>
      </c>
      <c r="J82" s="45">
        <v>3</v>
      </c>
      <c r="K82" s="93">
        <v>0</v>
      </c>
      <c r="L82" s="93">
        <v>0</v>
      </c>
      <c r="M82" s="93">
        <v>0</v>
      </c>
      <c r="N82" s="93">
        <v>110</v>
      </c>
      <c r="O82" s="93">
        <v>0</v>
      </c>
      <c r="P82" s="93">
        <v>0</v>
      </c>
      <c r="Q82" s="93">
        <v>0</v>
      </c>
      <c r="R82" s="93">
        <v>0</v>
      </c>
      <c r="S82" s="93">
        <v>0</v>
      </c>
      <c r="T82" s="93">
        <v>0</v>
      </c>
      <c r="U82" s="93">
        <v>0</v>
      </c>
      <c r="V82" s="93">
        <v>0</v>
      </c>
      <c r="W82" s="91">
        <f t="shared" si="0"/>
        <v>110</v>
      </c>
      <c r="X82" s="92"/>
      <c r="Y82" s="93">
        <f t="shared" si="2"/>
        <v>330</v>
      </c>
      <c r="Z82" s="12"/>
    </row>
    <row r="83" spans="1:26" s="94" customFormat="1" ht="53.25" customHeight="1" x14ac:dyDescent="0.15">
      <c r="A83" s="435" t="s">
        <v>576</v>
      </c>
      <c r="B83" s="437" t="s">
        <v>68</v>
      </c>
      <c r="C83" s="440">
        <v>1</v>
      </c>
      <c r="D83" s="125">
        <v>1</v>
      </c>
      <c r="E83" s="89" t="s">
        <v>0</v>
      </c>
      <c r="F83" s="445" t="s">
        <v>379</v>
      </c>
      <c r="G83" s="11" t="s">
        <v>380</v>
      </c>
      <c r="H83" s="90" t="s">
        <v>289</v>
      </c>
      <c r="I83" s="12" t="s">
        <v>158</v>
      </c>
      <c r="J83" s="45">
        <v>1</v>
      </c>
      <c r="K83" s="93">
        <v>30</v>
      </c>
      <c r="L83" s="93">
        <v>30</v>
      </c>
      <c r="M83" s="93">
        <v>20</v>
      </c>
      <c r="N83" s="93">
        <v>30</v>
      </c>
      <c r="O83" s="93">
        <v>110</v>
      </c>
      <c r="P83" s="93">
        <v>50</v>
      </c>
      <c r="Q83" s="93">
        <v>50</v>
      </c>
      <c r="R83" s="93">
        <v>30</v>
      </c>
      <c r="S83" s="93">
        <v>30</v>
      </c>
      <c r="T83" s="93">
        <v>30</v>
      </c>
      <c r="U83" s="93">
        <v>30</v>
      </c>
      <c r="V83" s="93">
        <v>30</v>
      </c>
      <c r="W83" s="91">
        <f t="shared" si="0"/>
        <v>470</v>
      </c>
      <c r="X83" s="92"/>
      <c r="Y83" s="93">
        <f t="shared" si="2"/>
        <v>470</v>
      </c>
      <c r="Z83" s="12"/>
    </row>
    <row r="84" spans="1:26" s="94" customFormat="1" ht="53.25" customHeight="1" x14ac:dyDescent="0.15">
      <c r="A84" s="435"/>
      <c r="B84" s="438"/>
      <c r="C84" s="440"/>
      <c r="D84" s="125">
        <v>2</v>
      </c>
      <c r="E84" s="89" t="s">
        <v>0</v>
      </c>
      <c r="F84" s="445"/>
      <c r="G84" s="104" t="s">
        <v>381</v>
      </c>
      <c r="H84" s="90" t="s">
        <v>289</v>
      </c>
      <c r="I84" s="12" t="s">
        <v>158</v>
      </c>
      <c r="J84" s="45">
        <v>2</v>
      </c>
      <c r="K84" s="93">
        <v>30</v>
      </c>
      <c r="L84" s="93">
        <v>30</v>
      </c>
      <c r="M84" s="93">
        <v>20</v>
      </c>
      <c r="N84" s="93">
        <v>30</v>
      </c>
      <c r="O84" s="93">
        <v>110</v>
      </c>
      <c r="P84" s="93">
        <v>50</v>
      </c>
      <c r="Q84" s="93">
        <v>50</v>
      </c>
      <c r="R84" s="93">
        <v>30</v>
      </c>
      <c r="S84" s="93">
        <v>30</v>
      </c>
      <c r="T84" s="93">
        <v>30</v>
      </c>
      <c r="U84" s="93">
        <v>30</v>
      </c>
      <c r="V84" s="93">
        <v>30</v>
      </c>
      <c r="W84" s="91">
        <f t="shared" si="0"/>
        <v>470</v>
      </c>
      <c r="X84" s="92"/>
      <c r="Y84" s="93">
        <f t="shared" si="2"/>
        <v>940</v>
      </c>
      <c r="Z84" s="12"/>
    </row>
    <row r="85" spans="1:26" s="94" customFormat="1" ht="53.25" customHeight="1" x14ac:dyDescent="0.15">
      <c r="A85" s="435"/>
      <c r="B85" s="438"/>
      <c r="C85" s="440"/>
      <c r="D85" s="125">
        <v>3</v>
      </c>
      <c r="E85" s="89" t="s">
        <v>0</v>
      </c>
      <c r="F85" s="445"/>
      <c r="G85" s="11" t="s">
        <v>365</v>
      </c>
      <c r="H85" s="90" t="s">
        <v>289</v>
      </c>
      <c r="I85" s="12" t="s">
        <v>158</v>
      </c>
      <c r="J85" s="45">
        <v>5</v>
      </c>
      <c r="K85" s="93">
        <v>30</v>
      </c>
      <c r="L85" s="93">
        <v>30</v>
      </c>
      <c r="M85" s="93">
        <v>20</v>
      </c>
      <c r="N85" s="93">
        <v>30</v>
      </c>
      <c r="O85" s="93">
        <v>110</v>
      </c>
      <c r="P85" s="93">
        <v>50</v>
      </c>
      <c r="Q85" s="93">
        <v>50</v>
      </c>
      <c r="R85" s="93">
        <v>30</v>
      </c>
      <c r="S85" s="93">
        <v>30</v>
      </c>
      <c r="T85" s="93">
        <v>30</v>
      </c>
      <c r="U85" s="93">
        <v>30</v>
      </c>
      <c r="V85" s="93">
        <v>30</v>
      </c>
      <c r="W85" s="91">
        <f t="shared" si="0"/>
        <v>470</v>
      </c>
      <c r="X85" s="92"/>
      <c r="Y85" s="93">
        <f t="shared" si="2"/>
        <v>2350</v>
      </c>
      <c r="Z85" s="12"/>
    </row>
    <row r="86" spans="1:26" s="94" customFormat="1" ht="53.25" customHeight="1" x14ac:dyDescent="0.15">
      <c r="A86" s="435"/>
      <c r="B86" s="438"/>
      <c r="C86" s="440"/>
      <c r="D86" s="125">
        <v>4</v>
      </c>
      <c r="E86" s="89" t="s">
        <v>0</v>
      </c>
      <c r="F86" s="445"/>
      <c r="G86" s="11" t="s">
        <v>364</v>
      </c>
      <c r="H86" s="90" t="s">
        <v>289</v>
      </c>
      <c r="I86" s="12" t="s">
        <v>158</v>
      </c>
      <c r="J86" s="45">
        <v>2</v>
      </c>
      <c r="K86" s="93">
        <v>30</v>
      </c>
      <c r="L86" s="93">
        <v>30</v>
      </c>
      <c r="M86" s="93">
        <v>20</v>
      </c>
      <c r="N86" s="93">
        <v>30</v>
      </c>
      <c r="O86" s="93">
        <v>110</v>
      </c>
      <c r="P86" s="93">
        <v>50</v>
      </c>
      <c r="Q86" s="93">
        <v>50</v>
      </c>
      <c r="R86" s="93">
        <v>30</v>
      </c>
      <c r="S86" s="93">
        <v>30</v>
      </c>
      <c r="T86" s="93">
        <v>30</v>
      </c>
      <c r="U86" s="93">
        <v>30</v>
      </c>
      <c r="V86" s="93">
        <v>30</v>
      </c>
      <c r="W86" s="91">
        <f t="shared" si="0"/>
        <v>470</v>
      </c>
      <c r="X86" s="92"/>
      <c r="Y86" s="93">
        <f t="shared" si="2"/>
        <v>940</v>
      </c>
      <c r="Z86" s="12"/>
    </row>
    <row r="87" spans="1:26" s="94" customFormat="1" ht="53.25" customHeight="1" x14ac:dyDescent="0.15">
      <c r="A87" s="435"/>
      <c r="B87" s="438"/>
      <c r="C87" s="440"/>
      <c r="D87" s="125">
        <v>5</v>
      </c>
      <c r="E87" s="89" t="s">
        <v>0</v>
      </c>
      <c r="F87" s="445"/>
      <c r="G87" s="11" t="s">
        <v>382</v>
      </c>
      <c r="H87" s="90" t="s">
        <v>289</v>
      </c>
      <c r="I87" s="12" t="s">
        <v>158</v>
      </c>
      <c r="J87" s="45">
        <v>2</v>
      </c>
      <c r="K87" s="93">
        <v>30</v>
      </c>
      <c r="L87" s="93">
        <v>30</v>
      </c>
      <c r="M87" s="93">
        <v>20</v>
      </c>
      <c r="N87" s="93">
        <v>30</v>
      </c>
      <c r="O87" s="93">
        <v>110</v>
      </c>
      <c r="P87" s="93">
        <v>50</v>
      </c>
      <c r="Q87" s="93">
        <v>50</v>
      </c>
      <c r="R87" s="93">
        <v>30</v>
      </c>
      <c r="S87" s="93">
        <v>30</v>
      </c>
      <c r="T87" s="93">
        <v>30</v>
      </c>
      <c r="U87" s="93">
        <v>30</v>
      </c>
      <c r="V87" s="93">
        <v>30</v>
      </c>
      <c r="W87" s="91">
        <f t="shared" si="0"/>
        <v>470</v>
      </c>
      <c r="X87" s="92"/>
      <c r="Y87" s="93">
        <f t="shared" si="2"/>
        <v>940</v>
      </c>
      <c r="Z87" s="12"/>
    </row>
    <row r="88" spans="1:26" s="97" customFormat="1" ht="53.25" customHeight="1" x14ac:dyDescent="0.15">
      <c r="A88" s="435"/>
      <c r="B88" s="438"/>
      <c r="C88" s="440"/>
      <c r="D88" s="125">
        <v>6</v>
      </c>
      <c r="E88" s="89" t="s">
        <v>0</v>
      </c>
      <c r="F88" s="445"/>
      <c r="G88" s="6" t="s">
        <v>124</v>
      </c>
      <c r="H88" s="95" t="s">
        <v>288</v>
      </c>
      <c r="I88" s="7" t="s">
        <v>158</v>
      </c>
      <c r="J88" s="42">
        <v>3</v>
      </c>
      <c r="K88" s="8">
        <v>30</v>
      </c>
      <c r="L88" s="8">
        <v>30</v>
      </c>
      <c r="M88" s="8">
        <v>20</v>
      </c>
      <c r="N88" s="8">
        <v>30</v>
      </c>
      <c r="O88" s="8">
        <v>110</v>
      </c>
      <c r="P88" s="8">
        <v>50</v>
      </c>
      <c r="Q88" s="8">
        <v>50</v>
      </c>
      <c r="R88" s="8">
        <v>30</v>
      </c>
      <c r="S88" s="8">
        <v>30</v>
      </c>
      <c r="T88" s="8">
        <v>30</v>
      </c>
      <c r="U88" s="8">
        <v>30</v>
      </c>
      <c r="V88" s="8">
        <v>30</v>
      </c>
      <c r="W88" s="96">
        <f t="shared" si="0"/>
        <v>470</v>
      </c>
      <c r="X88" s="44">
        <f>J88*W88</f>
        <v>1410</v>
      </c>
      <c r="Y88" s="8"/>
      <c r="Z88" s="7"/>
    </row>
    <row r="89" spans="1:26" s="94" customFormat="1" ht="53.25" customHeight="1" x14ac:dyDescent="0.15">
      <c r="A89" s="435"/>
      <c r="B89" s="438"/>
      <c r="C89" s="440"/>
      <c r="D89" s="125">
        <v>7</v>
      </c>
      <c r="E89" s="89" t="s">
        <v>0</v>
      </c>
      <c r="F89" s="445"/>
      <c r="G89" s="11" t="s">
        <v>378</v>
      </c>
      <c r="H89" s="90" t="s">
        <v>289</v>
      </c>
      <c r="I89" s="12" t="s">
        <v>158</v>
      </c>
      <c r="J89" s="45">
        <v>2</v>
      </c>
      <c r="K89" s="93">
        <v>30</v>
      </c>
      <c r="L89" s="93">
        <v>30</v>
      </c>
      <c r="M89" s="93">
        <v>20</v>
      </c>
      <c r="N89" s="93">
        <v>30</v>
      </c>
      <c r="O89" s="93">
        <v>110</v>
      </c>
      <c r="P89" s="93">
        <v>50</v>
      </c>
      <c r="Q89" s="93">
        <v>50</v>
      </c>
      <c r="R89" s="93">
        <v>30</v>
      </c>
      <c r="S89" s="93">
        <v>30</v>
      </c>
      <c r="T89" s="93">
        <v>30</v>
      </c>
      <c r="U89" s="93">
        <v>30</v>
      </c>
      <c r="V89" s="93">
        <v>30</v>
      </c>
      <c r="W89" s="91">
        <f t="shared" si="0"/>
        <v>470</v>
      </c>
      <c r="X89" s="92"/>
      <c r="Y89" s="93">
        <f t="shared" si="2"/>
        <v>940</v>
      </c>
      <c r="Z89" s="12"/>
    </row>
    <row r="90" spans="1:26" s="94" customFormat="1" ht="53.25" customHeight="1" x14ac:dyDescent="0.15">
      <c r="A90" s="435"/>
      <c r="B90" s="438"/>
      <c r="C90" s="440"/>
      <c r="D90" s="125">
        <v>8</v>
      </c>
      <c r="E90" s="89" t="s">
        <v>1</v>
      </c>
      <c r="F90" s="445"/>
      <c r="G90" s="11" t="s">
        <v>341</v>
      </c>
      <c r="H90" s="90" t="s">
        <v>289</v>
      </c>
      <c r="I90" s="12" t="s">
        <v>158</v>
      </c>
      <c r="J90" s="45">
        <v>1</v>
      </c>
      <c r="K90" s="93">
        <v>34</v>
      </c>
      <c r="L90" s="93">
        <v>43</v>
      </c>
      <c r="M90" s="93">
        <v>59</v>
      </c>
      <c r="N90" s="93">
        <v>82</v>
      </c>
      <c r="O90" s="93">
        <v>238</v>
      </c>
      <c r="P90" s="93">
        <v>102</v>
      </c>
      <c r="Q90" s="93">
        <v>80</v>
      </c>
      <c r="R90" s="93">
        <v>54</v>
      </c>
      <c r="S90" s="93">
        <v>54</v>
      </c>
      <c r="T90" s="93">
        <v>52</v>
      </c>
      <c r="U90" s="93">
        <v>35</v>
      </c>
      <c r="V90" s="93">
        <v>37</v>
      </c>
      <c r="W90" s="91">
        <f t="shared" si="0"/>
        <v>870</v>
      </c>
      <c r="X90" s="92"/>
      <c r="Y90" s="93">
        <f t="shared" si="2"/>
        <v>870</v>
      </c>
      <c r="Z90" s="12"/>
    </row>
    <row r="91" spans="1:26" s="94" customFormat="1" ht="53.25" customHeight="1" x14ac:dyDescent="0.15">
      <c r="A91" s="435"/>
      <c r="B91" s="438"/>
      <c r="C91" s="440">
        <v>2</v>
      </c>
      <c r="D91" s="125">
        <v>1</v>
      </c>
      <c r="E91" s="89" t="s">
        <v>0</v>
      </c>
      <c r="F91" s="445" t="s">
        <v>383</v>
      </c>
      <c r="G91" s="11" t="s">
        <v>384</v>
      </c>
      <c r="H91" s="90" t="s">
        <v>289</v>
      </c>
      <c r="I91" s="12" t="s">
        <v>158</v>
      </c>
      <c r="J91" s="45">
        <v>1</v>
      </c>
      <c r="K91" s="93">
        <v>40</v>
      </c>
      <c r="L91" s="93">
        <v>40</v>
      </c>
      <c r="M91" s="93">
        <v>40</v>
      </c>
      <c r="N91" s="93">
        <v>40</v>
      </c>
      <c r="O91" s="93">
        <v>40</v>
      </c>
      <c r="P91" s="93">
        <v>40</v>
      </c>
      <c r="Q91" s="93">
        <v>40</v>
      </c>
      <c r="R91" s="93">
        <v>40</v>
      </c>
      <c r="S91" s="93">
        <v>40</v>
      </c>
      <c r="T91" s="93">
        <v>40</v>
      </c>
      <c r="U91" s="93">
        <v>40</v>
      </c>
      <c r="V91" s="93">
        <v>40</v>
      </c>
      <c r="W91" s="91">
        <f t="shared" si="0"/>
        <v>480</v>
      </c>
      <c r="X91" s="92"/>
      <c r="Y91" s="93">
        <f t="shared" si="2"/>
        <v>480</v>
      </c>
      <c r="Z91" s="12"/>
    </row>
    <row r="92" spans="1:26" s="94" customFormat="1" ht="53.25" customHeight="1" x14ac:dyDescent="0.15">
      <c r="A92" s="435"/>
      <c r="B92" s="438"/>
      <c r="C92" s="440"/>
      <c r="D92" s="125">
        <v>2</v>
      </c>
      <c r="E92" s="89" t="s">
        <v>0</v>
      </c>
      <c r="F92" s="445"/>
      <c r="G92" s="11" t="s">
        <v>364</v>
      </c>
      <c r="H92" s="90" t="s">
        <v>289</v>
      </c>
      <c r="I92" s="12" t="s">
        <v>158</v>
      </c>
      <c r="J92" s="45">
        <v>4</v>
      </c>
      <c r="K92" s="93">
        <v>40</v>
      </c>
      <c r="L92" s="93">
        <v>40</v>
      </c>
      <c r="M92" s="93">
        <v>40</v>
      </c>
      <c r="N92" s="93">
        <v>40</v>
      </c>
      <c r="O92" s="93">
        <v>40</v>
      </c>
      <c r="P92" s="93">
        <v>40</v>
      </c>
      <c r="Q92" s="93">
        <v>40</v>
      </c>
      <c r="R92" s="93">
        <v>40</v>
      </c>
      <c r="S92" s="93">
        <v>40</v>
      </c>
      <c r="T92" s="93">
        <v>40</v>
      </c>
      <c r="U92" s="93">
        <v>40</v>
      </c>
      <c r="V92" s="93">
        <v>40</v>
      </c>
      <c r="W92" s="91">
        <f t="shared" si="0"/>
        <v>480</v>
      </c>
      <c r="X92" s="92"/>
      <c r="Y92" s="93">
        <f t="shared" si="2"/>
        <v>1920</v>
      </c>
      <c r="Z92" s="12"/>
    </row>
    <row r="93" spans="1:26" s="94" customFormat="1" ht="53.25" customHeight="1" x14ac:dyDescent="0.15">
      <c r="A93" s="435"/>
      <c r="B93" s="438"/>
      <c r="C93" s="440"/>
      <c r="D93" s="125">
        <v>3</v>
      </c>
      <c r="E93" s="89" t="s">
        <v>1</v>
      </c>
      <c r="F93" s="445"/>
      <c r="G93" s="11" t="s">
        <v>385</v>
      </c>
      <c r="H93" s="90" t="s">
        <v>289</v>
      </c>
      <c r="I93" s="98" t="s">
        <v>343</v>
      </c>
      <c r="J93" s="45">
        <v>2</v>
      </c>
      <c r="K93" s="93">
        <v>140</v>
      </c>
      <c r="L93" s="93">
        <v>140</v>
      </c>
      <c r="M93" s="93">
        <v>140</v>
      </c>
      <c r="N93" s="93">
        <v>140</v>
      </c>
      <c r="O93" s="93">
        <v>140</v>
      </c>
      <c r="P93" s="93">
        <v>140</v>
      </c>
      <c r="Q93" s="93">
        <v>140</v>
      </c>
      <c r="R93" s="93">
        <v>140</v>
      </c>
      <c r="S93" s="93">
        <v>140</v>
      </c>
      <c r="T93" s="93">
        <v>140</v>
      </c>
      <c r="U93" s="93">
        <v>140</v>
      </c>
      <c r="V93" s="93">
        <v>140</v>
      </c>
      <c r="W93" s="91">
        <f t="shared" si="0"/>
        <v>1680</v>
      </c>
      <c r="X93" s="92"/>
      <c r="Y93" s="93">
        <f t="shared" si="2"/>
        <v>3360</v>
      </c>
      <c r="Z93" s="12" t="s">
        <v>577</v>
      </c>
    </row>
    <row r="94" spans="1:26" s="94" customFormat="1" ht="53.25" customHeight="1" x14ac:dyDescent="0.15">
      <c r="A94" s="435"/>
      <c r="B94" s="438"/>
      <c r="C94" s="440"/>
      <c r="D94" s="125">
        <v>4</v>
      </c>
      <c r="E94" s="89" t="s">
        <v>207</v>
      </c>
      <c r="F94" s="445"/>
      <c r="G94" s="6" t="s">
        <v>386</v>
      </c>
      <c r="H94" s="95" t="s">
        <v>288</v>
      </c>
      <c r="I94" s="7" t="s">
        <v>387</v>
      </c>
      <c r="J94" s="42">
        <v>1</v>
      </c>
      <c r="K94" s="8">
        <v>20</v>
      </c>
      <c r="L94" s="8">
        <v>20</v>
      </c>
      <c r="M94" s="8">
        <v>20</v>
      </c>
      <c r="N94" s="8">
        <v>20</v>
      </c>
      <c r="O94" s="8">
        <v>20</v>
      </c>
      <c r="P94" s="8">
        <v>20</v>
      </c>
      <c r="Q94" s="8">
        <v>20</v>
      </c>
      <c r="R94" s="8">
        <v>20</v>
      </c>
      <c r="S94" s="8">
        <v>20</v>
      </c>
      <c r="T94" s="8">
        <v>20</v>
      </c>
      <c r="U94" s="8">
        <v>20</v>
      </c>
      <c r="V94" s="8">
        <v>20</v>
      </c>
      <c r="W94" s="96">
        <f t="shared" si="0"/>
        <v>240</v>
      </c>
      <c r="X94" s="44">
        <f>J94*W94</f>
        <v>240</v>
      </c>
      <c r="Y94" s="8"/>
      <c r="Z94" s="7"/>
    </row>
    <row r="95" spans="1:26" s="94" customFormat="1" ht="53.25" customHeight="1" x14ac:dyDescent="0.15">
      <c r="A95" s="435"/>
      <c r="B95" s="438"/>
      <c r="C95" s="440"/>
      <c r="D95" s="125">
        <v>5</v>
      </c>
      <c r="E95" s="89" t="s">
        <v>207</v>
      </c>
      <c r="F95" s="445"/>
      <c r="G95" s="11" t="s">
        <v>138</v>
      </c>
      <c r="H95" s="90" t="s">
        <v>289</v>
      </c>
      <c r="I95" s="12" t="s">
        <v>387</v>
      </c>
      <c r="J95" s="45">
        <v>2</v>
      </c>
      <c r="K95" s="93">
        <v>140</v>
      </c>
      <c r="L95" s="93">
        <v>140</v>
      </c>
      <c r="M95" s="93">
        <v>140</v>
      </c>
      <c r="N95" s="93">
        <v>140</v>
      </c>
      <c r="O95" s="93">
        <v>140</v>
      </c>
      <c r="P95" s="93">
        <v>140</v>
      </c>
      <c r="Q95" s="93">
        <v>140</v>
      </c>
      <c r="R95" s="93">
        <v>140</v>
      </c>
      <c r="S95" s="93">
        <v>140</v>
      </c>
      <c r="T95" s="93">
        <v>140</v>
      </c>
      <c r="U95" s="93">
        <v>140</v>
      </c>
      <c r="V95" s="93">
        <v>140</v>
      </c>
      <c r="W95" s="91">
        <f>SUM(K95:V95)</f>
        <v>1680</v>
      </c>
      <c r="X95" s="92"/>
      <c r="Y95" s="93">
        <f>J95*W95</f>
        <v>3360</v>
      </c>
      <c r="Z95" s="12"/>
    </row>
    <row r="96" spans="1:26" s="94" customFormat="1" ht="53.25" customHeight="1" x14ac:dyDescent="0.15">
      <c r="A96" s="435"/>
      <c r="B96" s="438"/>
      <c r="C96" s="440"/>
      <c r="D96" s="125">
        <v>6</v>
      </c>
      <c r="E96" s="89" t="s">
        <v>207</v>
      </c>
      <c r="F96" s="445"/>
      <c r="G96" s="6" t="s">
        <v>388</v>
      </c>
      <c r="H96" s="95" t="s">
        <v>288</v>
      </c>
      <c r="I96" s="7" t="s">
        <v>165</v>
      </c>
      <c r="J96" s="42">
        <v>1</v>
      </c>
      <c r="K96" s="8">
        <v>140</v>
      </c>
      <c r="L96" s="8">
        <v>140</v>
      </c>
      <c r="M96" s="8">
        <v>140</v>
      </c>
      <c r="N96" s="8">
        <v>140</v>
      </c>
      <c r="O96" s="8">
        <v>140</v>
      </c>
      <c r="P96" s="8">
        <v>140</v>
      </c>
      <c r="Q96" s="8">
        <v>140</v>
      </c>
      <c r="R96" s="8">
        <v>140</v>
      </c>
      <c r="S96" s="8">
        <v>140</v>
      </c>
      <c r="T96" s="8">
        <v>140</v>
      </c>
      <c r="U96" s="8">
        <v>140</v>
      </c>
      <c r="V96" s="8">
        <v>140</v>
      </c>
      <c r="W96" s="96">
        <f t="shared" si="0"/>
        <v>1680</v>
      </c>
      <c r="X96" s="44">
        <f>J96*W96</f>
        <v>1680</v>
      </c>
      <c r="Y96" s="8"/>
      <c r="Z96" s="7"/>
    </row>
    <row r="97" spans="1:26" s="94" customFormat="1" ht="53.25" customHeight="1" x14ac:dyDescent="0.15">
      <c r="A97" s="435"/>
      <c r="B97" s="438"/>
      <c r="C97" s="440">
        <v>3</v>
      </c>
      <c r="D97" s="125">
        <v>1</v>
      </c>
      <c r="E97" s="89" t="s">
        <v>0</v>
      </c>
      <c r="F97" s="445" t="s">
        <v>578</v>
      </c>
      <c r="G97" s="11" t="s">
        <v>389</v>
      </c>
      <c r="H97" s="90" t="s">
        <v>289</v>
      </c>
      <c r="I97" s="12" t="s">
        <v>158</v>
      </c>
      <c r="J97" s="45">
        <v>2</v>
      </c>
      <c r="K97" s="93">
        <v>9</v>
      </c>
      <c r="L97" s="93">
        <v>9</v>
      </c>
      <c r="M97" s="93">
        <v>9</v>
      </c>
      <c r="N97" s="93">
        <v>9</v>
      </c>
      <c r="O97" s="93">
        <v>9</v>
      </c>
      <c r="P97" s="93">
        <v>9</v>
      </c>
      <c r="Q97" s="93">
        <v>9</v>
      </c>
      <c r="R97" s="93">
        <v>9</v>
      </c>
      <c r="S97" s="93">
        <v>9</v>
      </c>
      <c r="T97" s="93">
        <v>9</v>
      </c>
      <c r="U97" s="93">
        <v>9</v>
      </c>
      <c r="V97" s="93">
        <v>9</v>
      </c>
      <c r="W97" s="91">
        <f t="shared" si="0"/>
        <v>108</v>
      </c>
      <c r="X97" s="92"/>
      <c r="Y97" s="93">
        <f t="shared" si="2"/>
        <v>216</v>
      </c>
      <c r="Z97" s="12"/>
    </row>
    <row r="98" spans="1:26" s="94" customFormat="1" ht="53.25" customHeight="1" x14ac:dyDescent="0.15">
      <c r="A98" s="435"/>
      <c r="B98" s="438"/>
      <c r="C98" s="440"/>
      <c r="D98" s="125">
        <v>2</v>
      </c>
      <c r="E98" s="89" t="s">
        <v>0</v>
      </c>
      <c r="F98" s="445"/>
      <c r="G98" s="11" t="s">
        <v>390</v>
      </c>
      <c r="H98" s="90" t="s">
        <v>289</v>
      </c>
      <c r="I98" s="12" t="s">
        <v>158</v>
      </c>
      <c r="J98" s="45">
        <v>4</v>
      </c>
      <c r="K98" s="93">
        <v>9</v>
      </c>
      <c r="L98" s="93">
        <v>9</v>
      </c>
      <c r="M98" s="93">
        <v>9</v>
      </c>
      <c r="N98" s="93">
        <v>9</v>
      </c>
      <c r="O98" s="93">
        <v>9</v>
      </c>
      <c r="P98" s="93">
        <v>9</v>
      </c>
      <c r="Q98" s="93">
        <v>9</v>
      </c>
      <c r="R98" s="93">
        <v>9</v>
      </c>
      <c r="S98" s="93">
        <v>9</v>
      </c>
      <c r="T98" s="93">
        <v>9</v>
      </c>
      <c r="U98" s="93">
        <v>9</v>
      </c>
      <c r="V98" s="93">
        <v>9</v>
      </c>
      <c r="W98" s="91">
        <f t="shared" si="0"/>
        <v>108</v>
      </c>
      <c r="X98" s="92"/>
      <c r="Y98" s="93">
        <f t="shared" si="2"/>
        <v>432</v>
      </c>
      <c r="Z98" s="12"/>
    </row>
    <row r="99" spans="1:26" s="94" customFormat="1" ht="53.25" customHeight="1" x14ac:dyDescent="0.15">
      <c r="A99" s="435"/>
      <c r="B99" s="438"/>
      <c r="C99" s="440"/>
      <c r="D99" s="125">
        <v>3</v>
      </c>
      <c r="E99" s="89" t="s">
        <v>0</v>
      </c>
      <c r="F99" s="445"/>
      <c r="G99" s="11" t="s">
        <v>391</v>
      </c>
      <c r="H99" s="90" t="s">
        <v>289</v>
      </c>
      <c r="I99" s="12" t="s">
        <v>158</v>
      </c>
      <c r="J99" s="45">
        <v>2</v>
      </c>
      <c r="K99" s="93">
        <v>9</v>
      </c>
      <c r="L99" s="93">
        <v>9</v>
      </c>
      <c r="M99" s="93">
        <v>9</v>
      </c>
      <c r="N99" s="93">
        <v>9</v>
      </c>
      <c r="O99" s="93">
        <v>9</v>
      </c>
      <c r="P99" s="93">
        <v>9</v>
      </c>
      <c r="Q99" s="93">
        <v>9</v>
      </c>
      <c r="R99" s="93">
        <v>9</v>
      </c>
      <c r="S99" s="93">
        <v>9</v>
      </c>
      <c r="T99" s="93">
        <v>9</v>
      </c>
      <c r="U99" s="93">
        <v>9</v>
      </c>
      <c r="V99" s="93">
        <v>9</v>
      </c>
      <c r="W99" s="91">
        <f t="shared" si="0"/>
        <v>108</v>
      </c>
      <c r="X99" s="92"/>
      <c r="Y99" s="93">
        <f t="shared" si="2"/>
        <v>216</v>
      </c>
      <c r="Z99" s="12"/>
    </row>
    <row r="100" spans="1:26" s="94" customFormat="1" ht="53.25" customHeight="1" x14ac:dyDescent="0.15">
      <c r="A100" s="435"/>
      <c r="B100" s="438"/>
      <c r="C100" s="440"/>
      <c r="D100" s="125">
        <v>4</v>
      </c>
      <c r="E100" s="89" t="s">
        <v>0</v>
      </c>
      <c r="F100" s="445"/>
      <c r="G100" s="11" t="s">
        <v>365</v>
      </c>
      <c r="H100" s="90" t="s">
        <v>289</v>
      </c>
      <c r="I100" s="12" t="s">
        <v>158</v>
      </c>
      <c r="J100" s="45">
        <v>4</v>
      </c>
      <c r="K100" s="93">
        <v>9</v>
      </c>
      <c r="L100" s="93">
        <v>9</v>
      </c>
      <c r="M100" s="93">
        <v>9</v>
      </c>
      <c r="N100" s="93">
        <v>9</v>
      </c>
      <c r="O100" s="93">
        <v>9</v>
      </c>
      <c r="P100" s="93">
        <v>9</v>
      </c>
      <c r="Q100" s="93">
        <v>9</v>
      </c>
      <c r="R100" s="93">
        <v>9</v>
      </c>
      <c r="S100" s="93">
        <v>9</v>
      </c>
      <c r="T100" s="93">
        <v>9</v>
      </c>
      <c r="U100" s="93">
        <v>9</v>
      </c>
      <c r="V100" s="93">
        <v>9</v>
      </c>
      <c r="W100" s="91">
        <f t="shared" si="0"/>
        <v>108</v>
      </c>
      <c r="X100" s="92"/>
      <c r="Y100" s="93">
        <f t="shared" si="2"/>
        <v>432</v>
      </c>
      <c r="Z100" s="12"/>
    </row>
    <row r="101" spans="1:26" s="94" customFormat="1" ht="53.25" customHeight="1" x14ac:dyDescent="0.15">
      <c r="A101" s="435"/>
      <c r="B101" s="438"/>
      <c r="C101" s="440"/>
      <c r="D101" s="125">
        <v>5</v>
      </c>
      <c r="E101" s="89" t="s">
        <v>0</v>
      </c>
      <c r="F101" s="445"/>
      <c r="G101" s="11" t="s">
        <v>392</v>
      </c>
      <c r="H101" s="90" t="s">
        <v>289</v>
      </c>
      <c r="I101" s="12" t="s">
        <v>158</v>
      </c>
      <c r="J101" s="45">
        <v>1</v>
      </c>
      <c r="K101" s="93">
        <v>9</v>
      </c>
      <c r="L101" s="93">
        <v>9</v>
      </c>
      <c r="M101" s="93">
        <v>9</v>
      </c>
      <c r="N101" s="93">
        <v>9</v>
      </c>
      <c r="O101" s="93">
        <v>9</v>
      </c>
      <c r="P101" s="93">
        <v>9</v>
      </c>
      <c r="Q101" s="93">
        <v>9</v>
      </c>
      <c r="R101" s="93">
        <v>9</v>
      </c>
      <c r="S101" s="93">
        <v>9</v>
      </c>
      <c r="T101" s="93">
        <v>9</v>
      </c>
      <c r="U101" s="93">
        <v>9</v>
      </c>
      <c r="V101" s="93">
        <v>9</v>
      </c>
      <c r="W101" s="91">
        <f t="shared" si="0"/>
        <v>108</v>
      </c>
      <c r="X101" s="92"/>
      <c r="Y101" s="93">
        <f t="shared" si="2"/>
        <v>108</v>
      </c>
      <c r="Z101" s="12"/>
    </row>
    <row r="102" spans="1:26" s="94" customFormat="1" ht="53.25" customHeight="1" x14ac:dyDescent="0.15">
      <c r="A102" s="435"/>
      <c r="B102" s="438"/>
      <c r="C102" s="440"/>
      <c r="D102" s="125">
        <v>6</v>
      </c>
      <c r="E102" s="89" t="s">
        <v>1</v>
      </c>
      <c r="F102" s="445"/>
      <c r="G102" s="11" t="s">
        <v>393</v>
      </c>
      <c r="H102" s="90" t="s">
        <v>289</v>
      </c>
      <c r="I102" s="12" t="s">
        <v>165</v>
      </c>
      <c r="J102" s="45">
        <v>2</v>
      </c>
      <c r="K102" s="93">
        <v>9</v>
      </c>
      <c r="L102" s="93">
        <v>9</v>
      </c>
      <c r="M102" s="93">
        <v>9</v>
      </c>
      <c r="N102" s="93">
        <v>9</v>
      </c>
      <c r="O102" s="93">
        <v>9</v>
      </c>
      <c r="P102" s="93">
        <v>9</v>
      </c>
      <c r="Q102" s="93">
        <v>9</v>
      </c>
      <c r="R102" s="93">
        <v>9</v>
      </c>
      <c r="S102" s="93">
        <v>9</v>
      </c>
      <c r="T102" s="93">
        <v>9</v>
      </c>
      <c r="U102" s="93">
        <v>9</v>
      </c>
      <c r="V102" s="93">
        <v>9</v>
      </c>
      <c r="W102" s="91">
        <f t="shared" si="0"/>
        <v>108</v>
      </c>
      <c r="X102" s="92"/>
      <c r="Y102" s="93">
        <f t="shared" si="2"/>
        <v>216</v>
      </c>
      <c r="Z102" s="12"/>
    </row>
    <row r="103" spans="1:26" s="94" customFormat="1" ht="53.25" customHeight="1" x14ac:dyDescent="0.15">
      <c r="A103" s="435"/>
      <c r="B103" s="438"/>
      <c r="C103" s="440"/>
      <c r="D103" s="125">
        <v>7</v>
      </c>
      <c r="E103" s="89" t="s">
        <v>1</v>
      </c>
      <c r="F103" s="445"/>
      <c r="G103" s="11" t="s">
        <v>394</v>
      </c>
      <c r="H103" s="90" t="s">
        <v>289</v>
      </c>
      <c r="I103" s="12" t="s">
        <v>158</v>
      </c>
      <c r="J103" s="45">
        <v>3</v>
      </c>
      <c r="K103" s="93">
        <v>6</v>
      </c>
      <c r="L103" s="93">
        <v>6</v>
      </c>
      <c r="M103" s="93">
        <v>6</v>
      </c>
      <c r="N103" s="93">
        <v>6</v>
      </c>
      <c r="O103" s="93">
        <v>6</v>
      </c>
      <c r="P103" s="93">
        <v>6</v>
      </c>
      <c r="Q103" s="93">
        <v>6</v>
      </c>
      <c r="R103" s="93">
        <v>6</v>
      </c>
      <c r="S103" s="93">
        <v>6</v>
      </c>
      <c r="T103" s="93">
        <v>6</v>
      </c>
      <c r="U103" s="93">
        <v>6</v>
      </c>
      <c r="V103" s="93">
        <v>6</v>
      </c>
      <c r="W103" s="91">
        <f t="shared" ref="W103:W211" si="3">SUM(K103:V103)</f>
        <v>72</v>
      </c>
      <c r="X103" s="92"/>
      <c r="Y103" s="93">
        <f t="shared" si="2"/>
        <v>216</v>
      </c>
      <c r="Z103" s="12"/>
    </row>
    <row r="104" spans="1:26" s="94" customFormat="1" ht="53.25" customHeight="1" x14ac:dyDescent="0.15">
      <c r="A104" s="435"/>
      <c r="B104" s="438"/>
      <c r="C104" s="440"/>
      <c r="D104" s="125">
        <v>8</v>
      </c>
      <c r="E104" s="89" t="s">
        <v>1</v>
      </c>
      <c r="F104" s="445"/>
      <c r="G104" s="11" t="s">
        <v>395</v>
      </c>
      <c r="H104" s="90" t="s">
        <v>289</v>
      </c>
      <c r="I104" s="22" t="s">
        <v>396</v>
      </c>
      <c r="J104" s="45">
        <v>5</v>
      </c>
      <c r="K104" s="93">
        <v>15</v>
      </c>
      <c r="L104" s="93">
        <v>15</v>
      </c>
      <c r="M104" s="93">
        <v>15</v>
      </c>
      <c r="N104" s="93">
        <v>15</v>
      </c>
      <c r="O104" s="93">
        <v>15</v>
      </c>
      <c r="P104" s="93">
        <v>15</v>
      </c>
      <c r="Q104" s="93">
        <v>15</v>
      </c>
      <c r="R104" s="93">
        <v>15</v>
      </c>
      <c r="S104" s="93">
        <v>15</v>
      </c>
      <c r="T104" s="93">
        <v>15</v>
      </c>
      <c r="U104" s="93">
        <v>15</v>
      </c>
      <c r="V104" s="93">
        <v>15</v>
      </c>
      <c r="W104" s="91">
        <f t="shared" si="3"/>
        <v>180</v>
      </c>
      <c r="X104" s="92"/>
      <c r="Y104" s="93">
        <f t="shared" si="2"/>
        <v>900</v>
      </c>
      <c r="Z104" s="12"/>
    </row>
    <row r="105" spans="1:26" s="94" customFormat="1" ht="53.25" customHeight="1" x14ac:dyDescent="0.15">
      <c r="A105" s="435"/>
      <c r="B105" s="438"/>
      <c r="C105" s="440"/>
      <c r="D105" s="125">
        <v>9</v>
      </c>
      <c r="E105" s="89" t="s">
        <v>1</v>
      </c>
      <c r="F105" s="445"/>
      <c r="G105" s="6" t="s">
        <v>124</v>
      </c>
      <c r="H105" s="95" t="s">
        <v>288</v>
      </c>
      <c r="I105" s="7" t="s">
        <v>396</v>
      </c>
      <c r="J105" s="42">
        <v>3</v>
      </c>
      <c r="K105" s="8">
        <v>15</v>
      </c>
      <c r="L105" s="8">
        <v>15</v>
      </c>
      <c r="M105" s="8">
        <v>15</v>
      </c>
      <c r="N105" s="8">
        <v>15</v>
      </c>
      <c r="O105" s="8">
        <v>15</v>
      </c>
      <c r="P105" s="8">
        <v>15</v>
      </c>
      <c r="Q105" s="8">
        <v>15</v>
      </c>
      <c r="R105" s="8">
        <v>15</v>
      </c>
      <c r="S105" s="8">
        <v>15</v>
      </c>
      <c r="T105" s="8">
        <v>15</v>
      </c>
      <c r="U105" s="8">
        <v>15</v>
      </c>
      <c r="V105" s="8">
        <v>15</v>
      </c>
      <c r="W105" s="96">
        <f t="shared" si="3"/>
        <v>180</v>
      </c>
      <c r="X105" s="44">
        <f>J105*W105</f>
        <v>540</v>
      </c>
      <c r="Y105" s="8"/>
      <c r="Z105" s="7"/>
    </row>
    <row r="106" spans="1:26" s="94" customFormat="1" ht="53.25" customHeight="1" x14ac:dyDescent="0.15">
      <c r="A106" s="435"/>
      <c r="B106" s="438"/>
      <c r="C106" s="440"/>
      <c r="D106" s="125">
        <v>10</v>
      </c>
      <c r="E106" s="89" t="s">
        <v>1</v>
      </c>
      <c r="F106" s="445"/>
      <c r="G106" s="11" t="s">
        <v>397</v>
      </c>
      <c r="H106" s="90" t="s">
        <v>289</v>
      </c>
      <c r="I106" s="12" t="s">
        <v>398</v>
      </c>
      <c r="J106" s="45">
        <v>2</v>
      </c>
      <c r="K106" s="93">
        <v>15</v>
      </c>
      <c r="L106" s="93">
        <v>15</v>
      </c>
      <c r="M106" s="93">
        <v>15</v>
      </c>
      <c r="N106" s="93">
        <v>15</v>
      </c>
      <c r="O106" s="93">
        <v>15</v>
      </c>
      <c r="P106" s="93">
        <v>15</v>
      </c>
      <c r="Q106" s="93">
        <v>15</v>
      </c>
      <c r="R106" s="93">
        <v>15</v>
      </c>
      <c r="S106" s="93">
        <v>15</v>
      </c>
      <c r="T106" s="93">
        <v>15</v>
      </c>
      <c r="U106" s="93">
        <v>15</v>
      </c>
      <c r="V106" s="93">
        <v>15</v>
      </c>
      <c r="W106" s="91">
        <f t="shared" si="3"/>
        <v>180</v>
      </c>
      <c r="X106" s="92"/>
      <c r="Y106" s="93">
        <f t="shared" si="2"/>
        <v>360</v>
      </c>
      <c r="Z106" s="12"/>
    </row>
    <row r="107" spans="1:26" s="94" customFormat="1" ht="53.25" customHeight="1" x14ac:dyDescent="0.15">
      <c r="A107" s="435"/>
      <c r="B107" s="438"/>
      <c r="C107" s="440"/>
      <c r="D107" s="125">
        <v>11</v>
      </c>
      <c r="E107" s="89" t="s">
        <v>1</v>
      </c>
      <c r="F107" s="445"/>
      <c r="G107" s="6" t="s">
        <v>399</v>
      </c>
      <c r="H107" s="95" t="s">
        <v>288</v>
      </c>
      <c r="I107" s="7"/>
      <c r="J107" s="42">
        <v>15</v>
      </c>
      <c r="K107" s="8">
        <v>6</v>
      </c>
      <c r="L107" s="8">
        <v>6</v>
      </c>
      <c r="M107" s="8">
        <v>6</v>
      </c>
      <c r="N107" s="8">
        <v>6</v>
      </c>
      <c r="O107" s="8">
        <v>6</v>
      </c>
      <c r="P107" s="8">
        <v>6</v>
      </c>
      <c r="Q107" s="8">
        <v>6</v>
      </c>
      <c r="R107" s="8">
        <v>6</v>
      </c>
      <c r="S107" s="8">
        <v>6</v>
      </c>
      <c r="T107" s="8">
        <v>6</v>
      </c>
      <c r="U107" s="8">
        <v>6</v>
      </c>
      <c r="V107" s="8">
        <v>6</v>
      </c>
      <c r="W107" s="96">
        <f t="shared" si="3"/>
        <v>72</v>
      </c>
      <c r="X107" s="44">
        <f>J107*W107</f>
        <v>1080</v>
      </c>
      <c r="Y107" s="8"/>
      <c r="Z107" s="7"/>
    </row>
    <row r="108" spans="1:26" s="94" customFormat="1" ht="53.25" customHeight="1" x14ac:dyDescent="0.15">
      <c r="A108" s="435"/>
      <c r="B108" s="438"/>
      <c r="C108" s="440"/>
      <c r="D108" s="125">
        <v>12</v>
      </c>
      <c r="E108" s="89" t="s">
        <v>1</v>
      </c>
      <c r="F108" s="445"/>
      <c r="G108" s="22" t="s">
        <v>400</v>
      </c>
      <c r="H108" s="90" t="s">
        <v>289</v>
      </c>
      <c r="I108" s="11" t="s">
        <v>401</v>
      </c>
      <c r="J108" s="45">
        <v>1</v>
      </c>
      <c r="K108" s="93">
        <v>5</v>
      </c>
      <c r="L108" s="93">
        <v>5</v>
      </c>
      <c r="M108" s="93">
        <v>5</v>
      </c>
      <c r="N108" s="93">
        <v>5</v>
      </c>
      <c r="O108" s="93">
        <v>5</v>
      </c>
      <c r="P108" s="93">
        <v>5</v>
      </c>
      <c r="Q108" s="93">
        <v>5</v>
      </c>
      <c r="R108" s="93">
        <v>5</v>
      </c>
      <c r="S108" s="93">
        <v>5</v>
      </c>
      <c r="T108" s="93">
        <v>5</v>
      </c>
      <c r="U108" s="93">
        <v>5</v>
      </c>
      <c r="V108" s="93">
        <v>5</v>
      </c>
      <c r="W108" s="91">
        <f t="shared" si="3"/>
        <v>60</v>
      </c>
      <c r="X108" s="92"/>
      <c r="Y108" s="93">
        <f t="shared" si="2"/>
        <v>60</v>
      </c>
      <c r="Z108" s="12"/>
    </row>
    <row r="109" spans="1:26" s="94" customFormat="1" ht="53.25" customHeight="1" x14ac:dyDescent="0.15">
      <c r="A109" s="435"/>
      <c r="B109" s="438"/>
      <c r="C109" s="440"/>
      <c r="D109" s="125">
        <v>13</v>
      </c>
      <c r="E109" s="89" t="s">
        <v>1</v>
      </c>
      <c r="F109" s="445"/>
      <c r="G109" s="11" t="s">
        <v>341</v>
      </c>
      <c r="H109" s="90" t="s">
        <v>289</v>
      </c>
      <c r="I109" s="12" t="s">
        <v>165</v>
      </c>
      <c r="J109" s="45">
        <v>1</v>
      </c>
      <c r="K109" s="93">
        <v>15</v>
      </c>
      <c r="L109" s="93">
        <v>15</v>
      </c>
      <c r="M109" s="93">
        <v>15</v>
      </c>
      <c r="N109" s="93">
        <v>15</v>
      </c>
      <c r="O109" s="93">
        <v>15</v>
      </c>
      <c r="P109" s="93">
        <v>15</v>
      </c>
      <c r="Q109" s="93">
        <v>15</v>
      </c>
      <c r="R109" s="93">
        <v>15</v>
      </c>
      <c r="S109" s="93">
        <v>15</v>
      </c>
      <c r="T109" s="93">
        <v>15</v>
      </c>
      <c r="U109" s="93">
        <v>15</v>
      </c>
      <c r="V109" s="93">
        <v>15</v>
      </c>
      <c r="W109" s="91">
        <f t="shared" si="3"/>
        <v>180</v>
      </c>
      <c r="X109" s="92"/>
      <c r="Y109" s="93">
        <f t="shared" si="2"/>
        <v>180</v>
      </c>
      <c r="Z109" s="12"/>
    </row>
    <row r="110" spans="1:26" s="94" customFormat="1" ht="53.25" customHeight="1" x14ac:dyDescent="0.15">
      <c r="A110" s="435"/>
      <c r="B110" s="438"/>
      <c r="C110" s="440">
        <v>4</v>
      </c>
      <c r="D110" s="125">
        <v>1</v>
      </c>
      <c r="E110" s="89" t="s">
        <v>0</v>
      </c>
      <c r="F110" s="445" t="s">
        <v>579</v>
      </c>
      <c r="G110" s="11" t="s">
        <v>402</v>
      </c>
      <c r="H110" s="90" t="s">
        <v>289</v>
      </c>
      <c r="I110" s="12" t="s">
        <v>158</v>
      </c>
      <c r="J110" s="45">
        <v>2</v>
      </c>
      <c r="K110" s="93">
        <v>4</v>
      </c>
      <c r="L110" s="93">
        <v>4</v>
      </c>
      <c r="M110" s="93">
        <v>4</v>
      </c>
      <c r="N110" s="93">
        <v>4</v>
      </c>
      <c r="O110" s="93">
        <v>4</v>
      </c>
      <c r="P110" s="93">
        <v>4</v>
      </c>
      <c r="Q110" s="93">
        <v>4</v>
      </c>
      <c r="R110" s="93">
        <v>4</v>
      </c>
      <c r="S110" s="93">
        <v>4</v>
      </c>
      <c r="T110" s="93">
        <v>4</v>
      </c>
      <c r="U110" s="93">
        <v>4</v>
      </c>
      <c r="V110" s="93">
        <v>4</v>
      </c>
      <c r="W110" s="91">
        <f t="shared" si="3"/>
        <v>48</v>
      </c>
      <c r="X110" s="92"/>
      <c r="Y110" s="93">
        <f t="shared" si="2"/>
        <v>96</v>
      </c>
      <c r="Z110" s="12"/>
    </row>
    <row r="111" spans="1:26" s="94" customFormat="1" ht="53.25" customHeight="1" x14ac:dyDescent="0.15">
      <c r="A111" s="435"/>
      <c r="B111" s="438"/>
      <c r="C111" s="440"/>
      <c r="D111" s="125">
        <v>2</v>
      </c>
      <c r="E111" s="89" t="s">
        <v>0</v>
      </c>
      <c r="F111" s="445"/>
      <c r="G111" s="11" t="s">
        <v>403</v>
      </c>
      <c r="H111" s="90" t="s">
        <v>289</v>
      </c>
      <c r="I111" s="12" t="s">
        <v>158</v>
      </c>
      <c r="J111" s="45">
        <v>5</v>
      </c>
      <c r="K111" s="93">
        <v>4</v>
      </c>
      <c r="L111" s="93">
        <v>4</v>
      </c>
      <c r="M111" s="93">
        <v>4</v>
      </c>
      <c r="N111" s="93">
        <v>4</v>
      </c>
      <c r="O111" s="93">
        <v>4</v>
      </c>
      <c r="P111" s="93">
        <v>4</v>
      </c>
      <c r="Q111" s="93">
        <v>4</v>
      </c>
      <c r="R111" s="93">
        <v>4</v>
      </c>
      <c r="S111" s="93">
        <v>4</v>
      </c>
      <c r="T111" s="93">
        <v>4</v>
      </c>
      <c r="U111" s="93">
        <v>4</v>
      </c>
      <c r="V111" s="93">
        <v>4</v>
      </c>
      <c r="W111" s="91">
        <f t="shared" si="3"/>
        <v>48</v>
      </c>
      <c r="X111" s="92"/>
      <c r="Y111" s="93">
        <f t="shared" si="2"/>
        <v>240</v>
      </c>
      <c r="Z111" s="12"/>
    </row>
    <row r="112" spans="1:26" s="94" customFormat="1" ht="53.25" customHeight="1" x14ac:dyDescent="0.15">
      <c r="A112" s="435"/>
      <c r="B112" s="438"/>
      <c r="C112" s="440"/>
      <c r="D112" s="125">
        <v>3</v>
      </c>
      <c r="E112" s="89" t="s">
        <v>0</v>
      </c>
      <c r="F112" s="445"/>
      <c r="G112" s="11" t="s">
        <v>404</v>
      </c>
      <c r="H112" s="90" t="s">
        <v>289</v>
      </c>
      <c r="I112" s="12" t="s">
        <v>158</v>
      </c>
      <c r="J112" s="45">
        <v>3</v>
      </c>
      <c r="K112" s="93">
        <v>4</v>
      </c>
      <c r="L112" s="93">
        <v>4</v>
      </c>
      <c r="M112" s="93">
        <v>4</v>
      </c>
      <c r="N112" s="93">
        <v>4</v>
      </c>
      <c r="O112" s="93">
        <v>4</v>
      </c>
      <c r="P112" s="93">
        <v>4</v>
      </c>
      <c r="Q112" s="93">
        <v>4</v>
      </c>
      <c r="R112" s="93">
        <v>4</v>
      </c>
      <c r="S112" s="93">
        <v>4</v>
      </c>
      <c r="T112" s="93">
        <v>4</v>
      </c>
      <c r="U112" s="93">
        <v>4</v>
      </c>
      <c r="V112" s="93">
        <v>4</v>
      </c>
      <c r="W112" s="91">
        <f t="shared" si="3"/>
        <v>48</v>
      </c>
      <c r="X112" s="92"/>
      <c r="Y112" s="93">
        <f t="shared" si="2"/>
        <v>144</v>
      </c>
      <c r="Z112" s="12"/>
    </row>
    <row r="113" spans="1:26" s="97" customFormat="1" ht="53.25" customHeight="1" x14ac:dyDescent="0.15">
      <c r="A113" s="435"/>
      <c r="B113" s="438"/>
      <c r="C113" s="440"/>
      <c r="D113" s="125">
        <v>4</v>
      </c>
      <c r="E113" s="89" t="s">
        <v>0</v>
      </c>
      <c r="F113" s="445"/>
      <c r="G113" s="6" t="s">
        <v>71</v>
      </c>
      <c r="H113" s="95" t="s">
        <v>288</v>
      </c>
      <c r="I113" s="7" t="s">
        <v>158</v>
      </c>
      <c r="J113" s="42">
        <v>3</v>
      </c>
      <c r="K113" s="8">
        <v>4</v>
      </c>
      <c r="L113" s="8">
        <v>4</v>
      </c>
      <c r="M113" s="8">
        <v>4</v>
      </c>
      <c r="N113" s="8">
        <v>4</v>
      </c>
      <c r="O113" s="8">
        <v>4</v>
      </c>
      <c r="P113" s="8">
        <v>4</v>
      </c>
      <c r="Q113" s="8">
        <v>4</v>
      </c>
      <c r="R113" s="8">
        <v>4</v>
      </c>
      <c r="S113" s="8">
        <v>4</v>
      </c>
      <c r="T113" s="8">
        <v>4</v>
      </c>
      <c r="U113" s="8">
        <v>4</v>
      </c>
      <c r="V113" s="8">
        <v>4</v>
      </c>
      <c r="W113" s="96">
        <f t="shared" si="3"/>
        <v>48</v>
      </c>
      <c r="X113" s="44">
        <f>J113*W113</f>
        <v>144</v>
      </c>
      <c r="Y113" s="8"/>
      <c r="Z113" s="7"/>
    </row>
    <row r="114" spans="1:26" s="94" customFormat="1" ht="53.25" customHeight="1" x14ac:dyDescent="0.15">
      <c r="A114" s="435"/>
      <c r="B114" s="438"/>
      <c r="C114" s="440"/>
      <c r="D114" s="125">
        <v>5</v>
      </c>
      <c r="E114" s="89" t="s">
        <v>0</v>
      </c>
      <c r="F114" s="445"/>
      <c r="G114" s="11" t="s">
        <v>523</v>
      </c>
      <c r="H114" s="90" t="s">
        <v>289</v>
      </c>
      <c r="I114" s="12" t="s">
        <v>158</v>
      </c>
      <c r="J114" s="45">
        <v>2</v>
      </c>
      <c r="K114" s="93">
        <v>4</v>
      </c>
      <c r="L114" s="93">
        <v>4</v>
      </c>
      <c r="M114" s="93">
        <v>4</v>
      </c>
      <c r="N114" s="93">
        <v>4</v>
      </c>
      <c r="O114" s="93">
        <v>4</v>
      </c>
      <c r="P114" s="93">
        <v>4</v>
      </c>
      <c r="Q114" s="93">
        <v>4</v>
      </c>
      <c r="R114" s="93">
        <v>4</v>
      </c>
      <c r="S114" s="93">
        <v>4</v>
      </c>
      <c r="T114" s="93">
        <v>4</v>
      </c>
      <c r="U114" s="93">
        <v>4</v>
      </c>
      <c r="V114" s="93">
        <v>4</v>
      </c>
      <c r="W114" s="91">
        <f t="shared" si="3"/>
        <v>48</v>
      </c>
      <c r="X114" s="92"/>
      <c r="Y114" s="93">
        <f t="shared" si="2"/>
        <v>96</v>
      </c>
      <c r="Z114" s="12"/>
    </row>
    <row r="115" spans="1:26" s="94" customFormat="1" ht="53.25" customHeight="1" x14ac:dyDescent="0.15">
      <c r="A115" s="435"/>
      <c r="B115" s="438"/>
      <c r="C115" s="440"/>
      <c r="D115" s="125">
        <v>6</v>
      </c>
      <c r="E115" s="89" t="s">
        <v>0</v>
      </c>
      <c r="F115" s="445"/>
      <c r="G115" s="6" t="s">
        <v>124</v>
      </c>
      <c r="H115" s="95" t="s">
        <v>288</v>
      </c>
      <c r="I115" s="7" t="s">
        <v>158</v>
      </c>
      <c r="J115" s="42">
        <v>3</v>
      </c>
      <c r="K115" s="8">
        <v>4</v>
      </c>
      <c r="L115" s="8">
        <v>4</v>
      </c>
      <c r="M115" s="8">
        <v>4</v>
      </c>
      <c r="N115" s="8">
        <v>4</v>
      </c>
      <c r="O115" s="8">
        <v>4</v>
      </c>
      <c r="P115" s="8">
        <v>4</v>
      </c>
      <c r="Q115" s="8">
        <v>4</v>
      </c>
      <c r="R115" s="8">
        <v>4</v>
      </c>
      <c r="S115" s="8">
        <v>4</v>
      </c>
      <c r="T115" s="8">
        <v>4</v>
      </c>
      <c r="U115" s="8">
        <v>4</v>
      </c>
      <c r="V115" s="8">
        <v>4</v>
      </c>
      <c r="W115" s="96">
        <f t="shared" si="3"/>
        <v>48</v>
      </c>
      <c r="X115" s="44">
        <f>J115*W115</f>
        <v>144</v>
      </c>
      <c r="Y115" s="8"/>
      <c r="Z115" s="7"/>
    </row>
    <row r="116" spans="1:26" s="94" customFormat="1" ht="53.25" customHeight="1" x14ac:dyDescent="0.15">
      <c r="A116" s="435"/>
      <c r="B116" s="438"/>
      <c r="C116" s="440"/>
      <c r="D116" s="125">
        <v>7</v>
      </c>
      <c r="E116" s="89" t="s">
        <v>0</v>
      </c>
      <c r="F116" s="445"/>
      <c r="G116" s="11" t="s">
        <v>580</v>
      </c>
      <c r="H116" s="90" t="s">
        <v>289</v>
      </c>
      <c r="I116" s="12" t="s">
        <v>158</v>
      </c>
      <c r="J116" s="45">
        <v>2</v>
      </c>
      <c r="K116" s="93">
        <v>3</v>
      </c>
      <c r="L116" s="93">
        <v>3</v>
      </c>
      <c r="M116" s="93">
        <v>3</v>
      </c>
      <c r="N116" s="93">
        <v>3</v>
      </c>
      <c r="O116" s="93">
        <v>3</v>
      </c>
      <c r="P116" s="93">
        <v>3</v>
      </c>
      <c r="Q116" s="93">
        <v>3</v>
      </c>
      <c r="R116" s="93">
        <v>3</v>
      </c>
      <c r="S116" s="93">
        <v>3</v>
      </c>
      <c r="T116" s="93">
        <v>3</v>
      </c>
      <c r="U116" s="93">
        <v>3</v>
      </c>
      <c r="V116" s="93">
        <v>3</v>
      </c>
      <c r="W116" s="91">
        <f t="shared" si="3"/>
        <v>36</v>
      </c>
      <c r="X116" s="92"/>
      <c r="Y116" s="93">
        <f t="shared" si="2"/>
        <v>72</v>
      </c>
      <c r="Z116" s="12"/>
    </row>
    <row r="117" spans="1:26" s="94" customFormat="1" ht="53.25" customHeight="1" x14ac:dyDescent="0.15">
      <c r="A117" s="435"/>
      <c r="B117" s="438"/>
      <c r="C117" s="440"/>
      <c r="D117" s="125">
        <v>8</v>
      </c>
      <c r="E117" s="89" t="s">
        <v>1</v>
      </c>
      <c r="F117" s="445"/>
      <c r="G117" s="11" t="s">
        <v>341</v>
      </c>
      <c r="H117" s="90" t="s">
        <v>289</v>
      </c>
      <c r="I117" s="12" t="s">
        <v>158</v>
      </c>
      <c r="J117" s="45">
        <v>1</v>
      </c>
      <c r="K117" s="93">
        <v>4</v>
      </c>
      <c r="L117" s="93">
        <v>4</v>
      </c>
      <c r="M117" s="93">
        <v>4</v>
      </c>
      <c r="N117" s="93">
        <v>4</v>
      </c>
      <c r="O117" s="93">
        <v>4</v>
      </c>
      <c r="P117" s="93">
        <v>4</v>
      </c>
      <c r="Q117" s="93">
        <v>4</v>
      </c>
      <c r="R117" s="93">
        <v>4</v>
      </c>
      <c r="S117" s="93">
        <v>4</v>
      </c>
      <c r="T117" s="93">
        <v>4</v>
      </c>
      <c r="U117" s="93">
        <v>4</v>
      </c>
      <c r="V117" s="93">
        <v>4</v>
      </c>
      <c r="W117" s="91">
        <f t="shared" si="3"/>
        <v>48</v>
      </c>
      <c r="X117" s="92"/>
      <c r="Y117" s="93">
        <f t="shared" si="2"/>
        <v>48</v>
      </c>
      <c r="Z117" s="12"/>
    </row>
    <row r="118" spans="1:26" s="94" customFormat="1" ht="53.25" customHeight="1" x14ac:dyDescent="0.15">
      <c r="A118" s="435"/>
      <c r="B118" s="438"/>
      <c r="C118" s="440">
        <v>5</v>
      </c>
      <c r="D118" s="125">
        <v>1</v>
      </c>
      <c r="E118" s="89" t="s">
        <v>0</v>
      </c>
      <c r="F118" s="445" t="s">
        <v>581</v>
      </c>
      <c r="G118" s="11" t="s">
        <v>405</v>
      </c>
      <c r="H118" s="90" t="s">
        <v>289</v>
      </c>
      <c r="I118" s="12" t="s">
        <v>158</v>
      </c>
      <c r="J118" s="45">
        <v>2</v>
      </c>
      <c r="K118" s="93">
        <v>17</v>
      </c>
      <c r="L118" s="93">
        <v>17</v>
      </c>
      <c r="M118" s="93">
        <v>17</v>
      </c>
      <c r="N118" s="93">
        <v>17</v>
      </c>
      <c r="O118" s="93">
        <v>17</v>
      </c>
      <c r="P118" s="93">
        <v>17</v>
      </c>
      <c r="Q118" s="93">
        <v>17</v>
      </c>
      <c r="R118" s="93">
        <v>17</v>
      </c>
      <c r="S118" s="93">
        <v>17</v>
      </c>
      <c r="T118" s="93">
        <v>17</v>
      </c>
      <c r="U118" s="93">
        <v>17</v>
      </c>
      <c r="V118" s="93">
        <v>17</v>
      </c>
      <c r="W118" s="91">
        <f t="shared" si="3"/>
        <v>204</v>
      </c>
      <c r="X118" s="92"/>
      <c r="Y118" s="93">
        <f t="shared" si="2"/>
        <v>408</v>
      </c>
      <c r="Z118" s="12"/>
    </row>
    <row r="119" spans="1:26" s="94" customFormat="1" ht="53.25" customHeight="1" x14ac:dyDescent="0.15">
      <c r="A119" s="435"/>
      <c r="B119" s="438"/>
      <c r="C119" s="440"/>
      <c r="D119" s="125">
        <v>2</v>
      </c>
      <c r="E119" s="89" t="s">
        <v>0</v>
      </c>
      <c r="F119" s="445"/>
      <c r="G119" s="11" t="s">
        <v>406</v>
      </c>
      <c r="H119" s="90" t="s">
        <v>289</v>
      </c>
      <c r="I119" s="12" t="s">
        <v>158</v>
      </c>
      <c r="J119" s="45">
        <v>2</v>
      </c>
      <c r="K119" s="93">
        <v>17</v>
      </c>
      <c r="L119" s="93">
        <v>17</v>
      </c>
      <c r="M119" s="93">
        <v>17</v>
      </c>
      <c r="N119" s="93">
        <v>17</v>
      </c>
      <c r="O119" s="93">
        <v>17</v>
      </c>
      <c r="P119" s="93">
        <v>17</v>
      </c>
      <c r="Q119" s="93">
        <v>17</v>
      </c>
      <c r="R119" s="93">
        <v>17</v>
      </c>
      <c r="S119" s="93">
        <v>17</v>
      </c>
      <c r="T119" s="93">
        <v>17</v>
      </c>
      <c r="U119" s="93">
        <v>17</v>
      </c>
      <c r="V119" s="93">
        <v>17</v>
      </c>
      <c r="W119" s="91">
        <f t="shared" si="3"/>
        <v>204</v>
      </c>
      <c r="X119" s="92"/>
      <c r="Y119" s="93">
        <f t="shared" si="2"/>
        <v>408</v>
      </c>
      <c r="Z119" s="12"/>
    </row>
    <row r="120" spans="1:26" s="94" customFormat="1" ht="53.25" customHeight="1" x14ac:dyDescent="0.15">
      <c r="A120" s="435"/>
      <c r="B120" s="438"/>
      <c r="C120" s="440"/>
      <c r="D120" s="125">
        <v>3</v>
      </c>
      <c r="E120" s="89" t="s">
        <v>0</v>
      </c>
      <c r="F120" s="445"/>
      <c r="G120" s="6" t="s">
        <v>407</v>
      </c>
      <c r="H120" s="95" t="s">
        <v>288</v>
      </c>
      <c r="I120" s="7" t="s">
        <v>158</v>
      </c>
      <c r="J120" s="42">
        <v>3</v>
      </c>
      <c r="K120" s="8">
        <v>17</v>
      </c>
      <c r="L120" s="8">
        <v>17</v>
      </c>
      <c r="M120" s="8">
        <v>17</v>
      </c>
      <c r="N120" s="8">
        <v>17</v>
      </c>
      <c r="O120" s="8">
        <v>17</v>
      </c>
      <c r="P120" s="8">
        <v>17</v>
      </c>
      <c r="Q120" s="8">
        <v>17</v>
      </c>
      <c r="R120" s="8">
        <v>17</v>
      </c>
      <c r="S120" s="8">
        <v>17</v>
      </c>
      <c r="T120" s="8">
        <v>17</v>
      </c>
      <c r="U120" s="8">
        <v>17</v>
      </c>
      <c r="V120" s="8">
        <v>17</v>
      </c>
      <c r="W120" s="96">
        <f t="shared" si="3"/>
        <v>204</v>
      </c>
      <c r="X120" s="44">
        <f>J120*W120</f>
        <v>612</v>
      </c>
      <c r="Y120" s="8"/>
      <c r="Z120" s="7"/>
    </row>
    <row r="121" spans="1:26" s="94" customFormat="1" ht="53.25" customHeight="1" x14ac:dyDescent="0.15">
      <c r="A121" s="435"/>
      <c r="B121" s="438"/>
      <c r="C121" s="440"/>
      <c r="D121" s="125">
        <v>4</v>
      </c>
      <c r="E121" s="89" t="s">
        <v>1</v>
      </c>
      <c r="F121" s="445"/>
      <c r="G121" s="11" t="s">
        <v>408</v>
      </c>
      <c r="H121" s="90" t="s">
        <v>289</v>
      </c>
      <c r="I121" s="12" t="s">
        <v>396</v>
      </c>
      <c r="J121" s="45">
        <v>2</v>
      </c>
      <c r="K121" s="93">
        <v>28</v>
      </c>
      <c r="L121" s="93">
        <v>28</v>
      </c>
      <c r="M121" s="93">
        <v>28</v>
      </c>
      <c r="N121" s="93">
        <v>28</v>
      </c>
      <c r="O121" s="93">
        <v>28</v>
      </c>
      <c r="P121" s="93">
        <v>28</v>
      </c>
      <c r="Q121" s="93">
        <v>28</v>
      </c>
      <c r="R121" s="93">
        <v>28</v>
      </c>
      <c r="S121" s="93">
        <v>28</v>
      </c>
      <c r="T121" s="93">
        <v>28</v>
      </c>
      <c r="U121" s="93">
        <v>28</v>
      </c>
      <c r="V121" s="93">
        <v>28</v>
      </c>
      <c r="W121" s="91">
        <f t="shared" si="3"/>
        <v>336</v>
      </c>
      <c r="X121" s="92"/>
      <c r="Y121" s="93">
        <f t="shared" si="2"/>
        <v>672</v>
      </c>
      <c r="Z121" s="12"/>
    </row>
    <row r="122" spans="1:26" s="94" customFormat="1" ht="53.25" customHeight="1" x14ac:dyDescent="0.15">
      <c r="A122" s="435"/>
      <c r="B122" s="438"/>
      <c r="C122" s="440"/>
      <c r="D122" s="125">
        <v>5</v>
      </c>
      <c r="E122" s="89" t="s">
        <v>1</v>
      </c>
      <c r="F122" s="445"/>
      <c r="G122" s="6" t="s">
        <v>124</v>
      </c>
      <c r="H122" s="95" t="s">
        <v>288</v>
      </c>
      <c r="I122" s="7" t="s">
        <v>396</v>
      </c>
      <c r="J122" s="42">
        <v>3</v>
      </c>
      <c r="K122" s="8">
        <v>28</v>
      </c>
      <c r="L122" s="8">
        <v>28</v>
      </c>
      <c r="M122" s="8">
        <v>28</v>
      </c>
      <c r="N122" s="8">
        <v>28</v>
      </c>
      <c r="O122" s="8">
        <v>28</v>
      </c>
      <c r="P122" s="8">
        <v>28</v>
      </c>
      <c r="Q122" s="8">
        <v>28</v>
      </c>
      <c r="R122" s="8">
        <v>28</v>
      </c>
      <c r="S122" s="8">
        <v>28</v>
      </c>
      <c r="T122" s="8">
        <v>28</v>
      </c>
      <c r="U122" s="8">
        <v>28</v>
      </c>
      <c r="V122" s="8">
        <v>28</v>
      </c>
      <c r="W122" s="96">
        <f t="shared" si="3"/>
        <v>336</v>
      </c>
      <c r="X122" s="44">
        <f>J122*W122</f>
        <v>1008</v>
      </c>
      <c r="Y122" s="8"/>
      <c r="Z122" s="7"/>
    </row>
    <row r="123" spans="1:26" s="94" customFormat="1" ht="53.25" customHeight="1" x14ac:dyDescent="0.15">
      <c r="A123" s="435"/>
      <c r="B123" s="438"/>
      <c r="C123" s="440"/>
      <c r="D123" s="125">
        <v>6</v>
      </c>
      <c r="E123" s="89" t="s">
        <v>1</v>
      </c>
      <c r="F123" s="445"/>
      <c r="G123" s="11" t="s">
        <v>409</v>
      </c>
      <c r="H123" s="90" t="s">
        <v>289</v>
      </c>
      <c r="I123" s="12" t="s">
        <v>396</v>
      </c>
      <c r="J123" s="45">
        <v>1</v>
      </c>
      <c r="K123" s="93">
        <v>28</v>
      </c>
      <c r="L123" s="93">
        <v>28</v>
      </c>
      <c r="M123" s="93">
        <v>28</v>
      </c>
      <c r="N123" s="93">
        <v>28</v>
      </c>
      <c r="O123" s="93">
        <v>28</v>
      </c>
      <c r="P123" s="93">
        <v>28</v>
      </c>
      <c r="Q123" s="93">
        <v>28</v>
      </c>
      <c r="R123" s="93">
        <v>28</v>
      </c>
      <c r="S123" s="93">
        <v>28</v>
      </c>
      <c r="T123" s="93">
        <v>28</v>
      </c>
      <c r="U123" s="93">
        <v>28</v>
      </c>
      <c r="V123" s="93">
        <v>28</v>
      </c>
      <c r="W123" s="91">
        <f t="shared" si="3"/>
        <v>336</v>
      </c>
      <c r="X123" s="92"/>
      <c r="Y123" s="93">
        <f t="shared" si="2"/>
        <v>336</v>
      </c>
      <c r="Z123" s="12"/>
    </row>
    <row r="124" spans="1:26" s="94" customFormat="1" ht="53.25" customHeight="1" x14ac:dyDescent="0.15">
      <c r="A124" s="435"/>
      <c r="B124" s="438"/>
      <c r="C124" s="440"/>
      <c r="D124" s="125">
        <v>7</v>
      </c>
      <c r="E124" s="89" t="s">
        <v>1</v>
      </c>
      <c r="F124" s="445"/>
      <c r="G124" s="105" t="s">
        <v>410</v>
      </c>
      <c r="H124" s="90" t="s">
        <v>289</v>
      </c>
      <c r="I124" s="12" t="s">
        <v>411</v>
      </c>
      <c r="J124" s="45">
        <v>1</v>
      </c>
      <c r="K124" s="93">
        <v>28</v>
      </c>
      <c r="L124" s="93">
        <v>28</v>
      </c>
      <c r="M124" s="93">
        <v>28</v>
      </c>
      <c r="N124" s="93">
        <v>28</v>
      </c>
      <c r="O124" s="93">
        <v>28</v>
      </c>
      <c r="P124" s="93">
        <v>28</v>
      </c>
      <c r="Q124" s="93">
        <v>28</v>
      </c>
      <c r="R124" s="93">
        <v>28</v>
      </c>
      <c r="S124" s="93">
        <v>28</v>
      </c>
      <c r="T124" s="93">
        <v>28</v>
      </c>
      <c r="U124" s="93">
        <v>28</v>
      </c>
      <c r="V124" s="93">
        <v>28</v>
      </c>
      <c r="W124" s="91">
        <f t="shared" si="3"/>
        <v>336</v>
      </c>
      <c r="X124" s="92"/>
      <c r="Y124" s="93">
        <f t="shared" si="2"/>
        <v>336</v>
      </c>
      <c r="Z124" s="12"/>
    </row>
    <row r="125" spans="1:26" s="94" customFormat="1" ht="53.25" customHeight="1" x14ac:dyDescent="0.15">
      <c r="A125" s="435"/>
      <c r="B125" s="438"/>
      <c r="C125" s="440"/>
      <c r="D125" s="125">
        <v>8</v>
      </c>
      <c r="E125" s="89" t="s">
        <v>1</v>
      </c>
      <c r="F125" s="445"/>
      <c r="G125" s="11" t="s">
        <v>412</v>
      </c>
      <c r="H125" s="90" t="s">
        <v>289</v>
      </c>
      <c r="I125" s="12" t="s">
        <v>173</v>
      </c>
      <c r="J125" s="45">
        <v>1</v>
      </c>
      <c r="K125" s="93">
        <v>28</v>
      </c>
      <c r="L125" s="93">
        <v>28</v>
      </c>
      <c r="M125" s="93">
        <v>28</v>
      </c>
      <c r="N125" s="93">
        <v>28</v>
      </c>
      <c r="O125" s="93">
        <v>28</v>
      </c>
      <c r="P125" s="93">
        <v>28</v>
      </c>
      <c r="Q125" s="93">
        <v>28</v>
      </c>
      <c r="R125" s="93">
        <v>28</v>
      </c>
      <c r="S125" s="93">
        <v>28</v>
      </c>
      <c r="T125" s="93">
        <v>28</v>
      </c>
      <c r="U125" s="93">
        <v>28</v>
      </c>
      <c r="V125" s="93">
        <v>28</v>
      </c>
      <c r="W125" s="91">
        <f t="shared" si="3"/>
        <v>336</v>
      </c>
      <c r="X125" s="92"/>
      <c r="Y125" s="93">
        <f t="shared" si="2"/>
        <v>336</v>
      </c>
      <c r="Z125" s="12"/>
    </row>
    <row r="126" spans="1:26" s="94" customFormat="1" ht="53.25" customHeight="1" x14ac:dyDescent="0.15">
      <c r="A126" s="435"/>
      <c r="B126" s="438"/>
      <c r="C126" s="434">
        <v>6</v>
      </c>
      <c r="D126" s="125">
        <v>1</v>
      </c>
      <c r="E126" s="89" t="s">
        <v>0</v>
      </c>
      <c r="F126" s="449" t="s">
        <v>503</v>
      </c>
      <c r="G126" s="11" t="s">
        <v>413</v>
      </c>
      <c r="H126" s="90" t="s">
        <v>289</v>
      </c>
      <c r="I126" s="12" t="s">
        <v>158</v>
      </c>
      <c r="J126" s="45">
        <v>2</v>
      </c>
      <c r="K126" s="93">
        <v>3</v>
      </c>
      <c r="L126" s="93">
        <v>3</v>
      </c>
      <c r="M126" s="93">
        <v>3</v>
      </c>
      <c r="N126" s="93">
        <v>3</v>
      </c>
      <c r="O126" s="93">
        <v>3</v>
      </c>
      <c r="P126" s="93">
        <v>3</v>
      </c>
      <c r="Q126" s="93">
        <v>3</v>
      </c>
      <c r="R126" s="93">
        <v>3</v>
      </c>
      <c r="S126" s="93">
        <v>3</v>
      </c>
      <c r="T126" s="93">
        <v>3</v>
      </c>
      <c r="U126" s="93">
        <v>3</v>
      </c>
      <c r="V126" s="93">
        <v>3</v>
      </c>
      <c r="W126" s="91">
        <f t="shared" si="3"/>
        <v>36</v>
      </c>
      <c r="X126" s="92"/>
      <c r="Y126" s="93">
        <f t="shared" si="2"/>
        <v>72</v>
      </c>
      <c r="Z126" s="12"/>
    </row>
    <row r="127" spans="1:26" s="94" customFormat="1" ht="53.25" customHeight="1" x14ac:dyDescent="0.15">
      <c r="A127" s="435"/>
      <c r="B127" s="438"/>
      <c r="C127" s="435"/>
      <c r="D127" s="125">
        <v>2</v>
      </c>
      <c r="E127" s="89" t="s">
        <v>0</v>
      </c>
      <c r="F127" s="450"/>
      <c r="G127" s="11" t="s">
        <v>582</v>
      </c>
      <c r="H127" s="90" t="s">
        <v>289</v>
      </c>
      <c r="I127" s="12" t="s">
        <v>158</v>
      </c>
      <c r="J127" s="45">
        <v>2</v>
      </c>
      <c r="K127" s="93">
        <v>3</v>
      </c>
      <c r="L127" s="93">
        <v>3</v>
      </c>
      <c r="M127" s="93">
        <v>3</v>
      </c>
      <c r="N127" s="93">
        <v>3</v>
      </c>
      <c r="O127" s="93">
        <v>3</v>
      </c>
      <c r="P127" s="93">
        <v>3</v>
      </c>
      <c r="Q127" s="93">
        <v>3</v>
      </c>
      <c r="R127" s="93">
        <v>3</v>
      </c>
      <c r="S127" s="93">
        <v>3</v>
      </c>
      <c r="T127" s="93">
        <v>3</v>
      </c>
      <c r="U127" s="93">
        <v>3</v>
      </c>
      <c r="V127" s="93">
        <v>3</v>
      </c>
      <c r="W127" s="91">
        <f t="shared" si="3"/>
        <v>36</v>
      </c>
      <c r="X127" s="92"/>
      <c r="Y127" s="93">
        <f t="shared" si="2"/>
        <v>72</v>
      </c>
      <c r="Z127" s="12"/>
    </row>
    <row r="128" spans="1:26" s="94" customFormat="1" ht="53.25" customHeight="1" x14ac:dyDescent="0.15">
      <c r="A128" s="435"/>
      <c r="B128" s="438"/>
      <c r="C128" s="435"/>
      <c r="D128" s="125">
        <v>3</v>
      </c>
      <c r="E128" s="89" t="s">
        <v>0</v>
      </c>
      <c r="F128" s="450"/>
      <c r="G128" s="11" t="s">
        <v>414</v>
      </c>
      <c r="H128" s="90" t="s">
        <v>289</v>
      </c>
      <c r="I128" s="12" t="s">
        <v>158</v>
      </c>
      <c r="J128" s="45">
        <v>1</v>
      </c>
      <c r="K128" s="93">
        <v>3</v>
      </c>
      <c r="L128" s="93">
        <v>3</v>
      </c>
      <c r="M128" s="93">
        <v>3</v>
      </c>
      <c r="N128" s="93">
        <v>3</v>
      </c>
      <c r="O128" s="93">
        <v>3</v>
      </c>
      <c r="P128" s="93">
        <v>3</v>
      </c>
      <c r="Q128" s="93">
        <v>3</v>
      </c>
      <c r="R128" s="93">
        <v>3</v>
      </c>
      <c r="S128" s="93">
        <v>3</v>
      </c>
      <c r="T128" s="93">
        <v>3</v>
      </c>
      <c r="U128" s="93">
        <v>3</v>
      </c>
      <c r="V128" s="93">
        <v>3</v>
      </c>
      <c r="W128" s="91">
        <f t="shared" si="3"/>
        <v>36</v>
      </c>
      <c r="X128" s="92"/>
      <c r="Y128" s="93">
        <f t="shared" si="2"/>
        <v>36</v>
      </c>
      <c r="Z128" s="12"/>
    </row>
    <row r="129" spans="1:26" s="94" customFormat="1" ht="53.25" customHeight="1" x14ac:dyDescent="0.15">
      <c r="A129" s="435"/>
      <c r="B129" s="438"/>
      <c r="C129" s="435"/>
      <c r="D129" s="125">
        <v>4</v>
      </c>
      <c r="E129" s="89" t="s">
        <v>0</v>
      </c>
      <c r="F129" s="450"/>
      <c r="G129" s="11" t="s">
        <v>415</v>
      </c>
      <c r="H129" s="90" t="s">
        <v>289</v>
      </c>
      <c r="I129" s="12" t="s">
        <v>158</v>
      </c>
      <c r="J129" s="45">
        <v>1</v>
      </c>
      <c r="K129" s="93">
        <v>3</v>
      </c>
      <c r="L129" s="93">
        <v>3</v>
      </c>
      <c r="M129" s="93">
        <v>3</v>
      </c>
      <c r="N129" s="93">
        <v>3</v>
      </c>
      <c r="O129" s="93">
        <v>3</v>
      </c>
      <c r="P129" s="93">
        <v>3</v>
      </c>
      <c r="Q129" s="93">
        <v>3</v>
      </c>
      <c r="R129" s="93">
        <v>3</v>
      </c>
      <c r="S129" s="93">
        <v>3</v>
      </c>
      <c r="T129" s="93">
        <v>3</v>
      </c>
      <c r="U129" s="93">
        <v>3</v>
      </c>
      <c r="V129" s="93">
        <v>3</v>
      </c>
      <c r="W129" s="91">
        <f t="shared" si="3"/>
        <v>36</v>
      </c>
      <c r="X129" s="92"/>
      <c r="Y129" s="93">
        <f t="shared" si="2"/>
        <v>36</v>
      </c>
      <c r="Z129" s="12"/>
    </row>
    <row r="130" spans="1:26" s="94" customFormat="1" ht="53.25" customHeight="1" x14ac:dyDescent="0.15">
      <c r="A130" s="435"/>
      <c r="B130" s="438"/>
      <c r="C130" s="435"/>
      <c r="D130" s="125">
        <v>5</v>
      </c>
      <c r="E130" s="89" t="s">
        <v>0</v>
      </c>
      <c r="F130" s="450"/>
      <c r="G130" s="11" t="s">
        <v>416</v>
      </c>
      <c r="H130" s="90" t="s">
        <v>289</v>
      </c>
      <c r="I130" s="12" t="s">
        <v>158</v>
      </c>
      <c r="J130" s="45">
        <v>2</v>
      </c>
      <c r="K130" s="93">
        <v>3</v>
      </c>
      <c r="L130" s="93">
        <v>3</v>
      </c>
      <c r="M130" s="93">
        <v>3</v>
      </c>
      <c r="N130" s="93">
        <v>3</v>
      </c>
      <c r="O130" s="93">
        <v>3</v>
      </c>
      <c r="P130" s="93">
        <v>3</v>
      </c>
      <c r="Q130" s="93">
        <v>3</v>
      </c>
      <c r="R130" s="93">
        <v>3</v>
      </c>
      <c r="S130" s="93">
        <v>3</v>
      </c>
      <c r="T130" s="93">
        <v>3</v>
      </c>
      <c r="U130" s="93">
        <v>3</v>
      </c>
      <c r="V130" s="93">
        <v>3</v>
      </c>
      <c r="W130" s="91">
        <f t="shared" si="3"/>
        <v>36</v>
      </c>
      <c r="X130" s="92"/>
      <c r="Y130" s="93">
        <f t="shared" si="2"/>
        <v>72</v>
      </c>
      <c r="Z130" s="12"/>
    </row>
    <row r="131" spans="1:26" s="97" customFormat="1" ht="53.25" customHeight="1" x14ac:dyDescent="0.15">
      <c r="A131" s="435"/>
      <c r="B131" s="438"/>
      <c r="C131" s="435"/>
      <c r="D131" s="125">
        <v>6</v>
      </c>
      <c r="E131" s="89" t="s">
        <v>0</v>
      </c>
      <c r="F131" s="450"/>
      <c r="G131" s="6" t="s">
        <v>407</v>
      </c>
      <c r="H131" s="95" t="s">
        <v>288</v>
      </c>
      <c r="I131" s="7" t="s">
        <v>158</v>
      </c>
      <c r="J131" s="42">
        <v>3</v>
      </c>
      <c r="K131" s="8">
        <v>3</v>
      </c>
      <c r="L131" s="8">
        <v>3</v>
      </c>
      <c r="M131" s="8">
        <v>3</v>
      </c>
      <c r="N131" s="8">
        <v>3</v>
      </c>
      <c r="O131" s="8">
        <v>3</v>
      </c>
      <c r="P131" s="8">
        <v>3</v>
      </c>
      <c r="Q131" s="8">
        <v>3</v>
      </c>
      <c r="R131" s="8">
        <v>3</v>
      </c>
      <c r="S131" s="8">
        <v>3</v>
      </c>
      <c r="T131" s="8">
        <v>3</v>
      </c>
      <c r="U131" s="8">
        <v>3</v>
      </c>
      <c r="V131" s="8">
        <v>3</v>
      </c>
      <c r="W131" s="96">
        <f t="shared" si="3"/>
        <v>36</v>
      </c>
      <c r="X131" s="44">
        <f>J131*W131</f>
        <v>108</v>
      </c>
      <c r="Y131" s="8"/>
      <c r="Z131" s="7"/>
    </row>
    <row r="132" spans="1:26" s="94" customFormat="1" ht="53.25" customHeight="1" x14ac:dyDescent="0.15">
      <c r="A132" s="435"/>
      <c r="B132" s="438"/>
      <c r="C132" s="435"/>
      <c r="D132" s="125">
        <v>7</v>
      </c>
      <c r="E132" s="89" t="s">
        <v>1</v>
      </c>
      <c r="F132" s="450"/>
      <c r="G132" s="11" t="s">
        <v>417</v>
      </c>
      <c r="H132" s="90" t="s">
        <v>289</v>
      </c>
      <c r="I132" s="12" t="s">
        <v>158</v>
      </c>
      <c r="J132" s="45">
        <v>1</v>
      </c>
      <c r="K132" s="93">
        <v>4</v>
      </c>
      <c r="L132" s="93">
        <v>4</v>
      </c>
      <c r="M132" s="93">
        <v>4</v>
      </c>
      <c r="N132" s="93">
        <v>4</v>
      </c>
      <c r="O132" s="93">
        <v>4</v>
      </c>
      <c r="P132" s="93">
        <v>4</v>
      </c>
      <c r="Q132" s="93">
        <v>4</v>
      </c>
      <c r="R132" s="93">
        <v>4</v>
      </c>
      <c r="S132" s="93">
        <v>4</v>
      </c>
      <c r="T132" s="93">
        <v>4</v>
      </c>
      <c r="U132" s="93">
        <v>4</v>
      </c>
      <c r="V132" s="93">
        <v>4</v>
      </c>
      <c r="W132" s="91">
        <f t="shared" si="3"/>
        <v>48</v>
      </c>
      <c r="X132" s="92"/>
      <c r="Y132" s="93">
        <f t="shared" si="2"/>
        <v>48</v>
      </c>
      <c r="Z132" s="12"/>
    </row>
    <row r="133" spans="1:26" s="94" customFormat="1" ht="53.25" customHeight="1" x14ac:dyDescent="0.15">
      <c r="A133" s="435"/>
      <c r="B133" s="438"/>
      <c r="C133" s="435"/>
      <c r="D133" s="125">
        <v>8</v>
      </c>
      <c r="E133" s="89" t="s">
        <v>1</v>
      </c>
      <c r="F133" s="450"/>
      <c r="G133" s="11" t="s">
        <v>418</v>
      </c>
      <c r="H133" s="90" t="s">
        <v>289</v>
      </c>
      <c r="I133" s="12" t="s">
        <v>158</v>
      </c>
      <c r="J133" s="45">
        <v>1</v>
      </c>
      <c r="K133" s="93">
        <v>4</v>
      </c>
      <c r="L133" s="93">
        <v>4</v>
      </c>
      <c r="M133" s="93">
        <v>4</v>
      </c>
      <c r="N133" s="93">
        <v>4</v>
      </c>
      <c r="O133" s="93">
        <v>4</v>
      </c>
      <c r="P133" s="93">
        <v>4</v>
      </c>
      <c r="Q133" s="93">
        <v>4</v>
      </c>
      <c r="R133" s="93">
        <v>4</v>
      </c>
      <c r="S133" s="93">
        <v>4</v>
      </c>
      <c r="T133" s="93">
        <v>4</v>
      </c>
      <c r="U133" s="93">
        <v>4</v>
      </c>
      <c r="V133" s="93">
        <v>4</v>
      </c>
      <c r="W133" s="91">
        <f t="shared" si="3"/>
        <v>48</v>
      </c>
      <c r="X133" s="92"/>
      <c r="Y133" s="93">
        <f t="shared" si="2"/>
        <v>48</v>
      </c>
      <c r="Z133" s="12"/>
    </row>
    <row r="134" spans="1:26" s="94" customFormat="1" ht="53.25" customHeight="1" x14ac:dyDescent="0.15">
      <c r="A134" s="435"/>
      <c r="B134" s="438"/>
      <c r="C134" s="435"/>
      <c r="D134" s="125">
        <v>9</v>
      </c>
      <c r="E134" s="89" t="s">
        <v>1</v>
      </c>
      <c r="F134" s="450"/>
      <c r="G134" s="11" t="s">
        <v>408</v>
      </c>
      <c r="H134" s="90" t="s">
        <v>289</v>
      </c>
      <c r="I134" s="12" t="s">
        <v>396</v>
      </c>
      <c r="J134" s="45">
        <v>2</v>
      </c>
      <c r="K134" s="93">
        <v>4</v>
      </c>
      <c r="L134" s="93">
        <v>4</v>
      </c>
      <c r="M134" s="93">
        <v>4</v>
      </c>
      <c r="N134" s="93">
        <v>4</v>
      </c>
      <c r="O134" s="93">
        <v>4</v>
      </c>
      <c r="P134" s="93">
        <v>4</v>
      </c>
      <c r="Q134" s="93">
        <v>4</v>
      </c>
      <c r="R134" s="93">
        <v>4</v>
      </c>
      <c r="S134" s="93">
        <v>4</v>
      </c>
      <c r="T134" s="93">
        <v>4</v>
      </c>
      <c r="U134" s="93">
        <v>4</v>
      </c>
      <c r="V134" s="93">
        <v>4</v>
      </c>
      <c r="W134" s="91">
        <f t="shared" si="3"/>
        <v>48</v>
      </c>
      <c r="X134" s="92"/>
      <c r="Y134" s="93">
        <f t="shared" si="2"/>
        <v>96</v>
      </c>
      <c r="Z134" s="12"/>
    </row>
    <row r="135" spans="1:26" s="94" customFormat="1" ht="53.25" customHeight="1" x14ac:dyDescent="0.15">
      <c r="A135" s="435"/>
      <c r="B135" s="438"/>
      <c r="C135" s="435"/>
      <c r="D135" s="125">
        <v>10</v>
      </c>
      <c r="E135" s="89" t="s">
        <v>1</v>
      </c>
      <c r="F135" s="450"/>
      <c r="G135" s="6" t="s">
        <v>124</v>
      </c>
      <c r="H135" s="95" t="s">
        <v>288</v>
      </c>
      <c r="I135" s="7" t="s">
        <v>396</v>
      </c>
      <c r="J135" s="42">
        <v>3</v>
      </c>
      <c r="K135" s="8">
        <v>4</v>
      </c>
      <c r="L135" s="8">
        <v>4</v>
      </c>
      <c r="M135" s="8">
        <v>4</v>
      </c>
      <c r="N135" s="8">
        <v>4</v>
      </c>
      <c r="O135" s="8">
        <v>4</v>
      </c>
      <c r="P135" s="8">
        <v>4</v>
      </c>
      <c r="Q135" s="8">
        <v>4</v>
      </c>
      <c r="R135" s="8">
        <v>4</v>
      </c>
      <c r="S135" s="8">
        <v>4</v>
      </c>
      <c r="T135" s="8">
        <v>4</v>
      </c>
      <c r="U135" s="8">
        <v>4</v>
      </c>
      <c r="V135" s="8">
        <v>4</v>
      </c>
      <c r="W135" s="96">
        <f t="shared" si="3"/>
        <v>48</v>
      </c>
      <c r="X135" s="44">
        <f>J135*W135</f>
        <v>144</v>
      </c>
      <c r="Y135" s="8"/>
      <c r="Z135" s="7"/>
    </row>
    <row r="136" spans="1:26" s="94" customFormat="1" ht="53.25" customHeight="1" x14ac:dyDescent="0.15">
      <c r="A136" s="435"/>
      <c r="B136" s="438"/>
      <c r="C136" s="435"/>
      <c r="D136" s="125">
        <v>11</v>
      </c>
      <c r="E136" s="89" t="s">
        <v>1</v>
      </c>
      <c r="F136" s="450"/>
      <c r="G136" s="11" t="s">
        <v>409</v>
      </c>
      <c r="H136" s="90" t="s">
        <v>289</v>
      </c>
      <c r="I136" s="12" t="s">
        <v>396</v>
      </c>
      <c r="J136" s="45">
        <v>1</v>
      </c>
      <c r="K136" s="93">
        <v>4</v>
      </c>
      <c r="L136" s="93">
        <v>4</v>
      </c>
      <c r="M136" s="93">
        <v>4</v>
      </c>
      <c r="N136" s="93">
        <v>4</v>
      </c>
      <c r="O136" s="93">
        <v>4</v>
      </c>
      <c r="P136" s="93">
        <v>4</v>
      </c>
      <c r="Q136" s="93">
        <v>4</v>
      </c>
      <c r="R136" s="93">
        <v>4</v>
      </c>
      <c r="S136" s="93">
        <v>4</v>
      </c>
      <c r="T136" s="93">
        <v>4</v>
      </c>
      <c r="U136" s="93">
        <v>4</v>
      </c>
      <c r="V136" s="93">
        <v>4</v>
      </c>
      <c r="W136" s="91">
        <f t="shared" si="3"/>
        <v>48</v>
      </c>
      <c r="X136" s="92"/>
      <c r="Y136" s="93">
        <f t="shared" si="2"/>
        <v>48</v>
      </c>
      <c r="Z136" s="12"/>
    </row>
    <row r="137" spans="1:26" s="94" customFormat="1" ht="53.25" customHeight="1" x14ac:dyDescent="0.15">
      <c r="A137" s="435"/>
      <c r="B137" s="438"/>
      <c r="C137" s="435"/>
      <c r="D137" s="125">
        <v>12</v>
      </c>
      <c r="E137" s="89" t="s">
        <v>1</v>
      </c>
      <c r="F137" s="450"/>
      <c r="G137" s="11" t="s">
        <v>419</v>
      </c>
      <c r="H137" s="90" t="s">
        <v>289</v>
      </c>
      <c r="I137" s="12" t="s">
        <v>173</v>
      </c>
      <c r="J137" s="45">
        <v>1</v>
      </c>
      <c r="K137" s="93">
        <v>4</v>
      </c>
      <c r="L137" s="93">
        <v>4</v>
      </c>
      <c r="M137" s="93">
        <v>4</v>
      </c>
      <c r="N137" s="93">
        <v>4</v>
      </c>
      <c r="O137" s="93">
        <v>4</v>
      </c>
      <c r="P137" s="93">
        <v>4</v>
      </c>
      <c r="Q137" s="93">
        <v>4</v>
      </c>
      <c r="R137" s="93">
        <v>4</v>
      </c>
      <c r="S137" s="93">
        <v>4</v>
      </c>
      <c r="T137" s="93">
        <v>4</v>
      </c>
      <c r="U137" s="93">
        <v>4</v>
      </c>
      <c r="V137" s="93">
        <v>4</v>
      </c>
      <c r="W137" s="91">
        <f t="shared" si="3"/>
        <v>48</v>
      </c>
      <c r="X137" s="92"/>
      <c r="Y137" s="93">
        <f t="shared" ref="Y137:Y196" si="4">J137*W137</f>
        <v>48</v>
      </c>
      <c r="Z137" s="12"/>
    </row>
    <row r="138" spans="1:26" s="94" customFormat="1" ht="53.25" customHeight="1" x14ac:dyDescent="0.15">
      <c r="A138" s="435"/>
      <c r="B138" s="438"/>
      <c r="C138" s="436"/>
      <c r="D138" s="125">
        <v>13</v>
      </c>
      <c r="E138" s="89" t="s">
        <v>1</v>
      </c>
      <c r="F138" s="451"/>
      <c r="G138" s="11" t="s">
        <v>341</v>
      </c>
      <c r="H138" s="90" t="s">
        <v>289</v>
      </c>
      <c r="I138" s="12" t="s">
        <v>165</v>
      </c>
      <c r="J138" s="45">
        <v>1</v>
      </c>
      <c r="K138" s="93">
        <v>4</v>
      </c>
      <c r="L138" s="93">
        <v>4</v>
      </c>
      <c r="M138" s="93">
        <v>4</v>
      </c>
      <c r="N138" s="93">
        <v>4</v>
      </c>
      <c r="O138" s="93">
        <v>4</v>
      </c>
      <c r="P138" s="93">
        <v>4</v>
      </c>
      <c r="Q138" s="93">
        <v>4</v>
      </c>
      <c r="R138" s="93">
        <v>4</v>
      </c>
      <c r="S138" s="93">
        <v>4</v>
      </c>
      <c r="T138" s="93">
        <v>4</v>
      </c>
      <c r="U138" s="93">
        <v>4</v>
      </c>
      <c r="V138" s="93">
        <v>4</v>
      </c>
      <c r="W138" s="91">
        <f t="shared" si="3"/>
        <v>48</v>
      </c>
      <c r="X138" s="92"/>
      <c r="Y138" s="93">
        <f t="shared" si="4"/>
        <v>48</v>
      </c>
      <c r="Z138" s="12"/>
    </row>
    <row r="139" spans="1:26" s="94" customFormat="1" ht="53.25" customHeight="1" x14ac:dyDescent="0.15">
      <c r="A139" s="435"/>
      <c r="B139" s="438"/>
      <c r="C139" s="440">
        <v>7</v>
      </c>
      <c r="D139" s="125">
        <v>1</v>
      </c>
      <c r="E139" s="89" t="s">
        <v>0</v>
      </c>
      <c r="F139" s="445" t="s">
        <v>504</v>
      </c>
      <c r="G139" s="11" t="s">
        <v>413</v>
      </c>
      <c r="H139" s="90" t="s">
        <v>289</v>
      </c>
      <c r="I139" s="12" t="s">
        <v>158</v>
      </c>
      <c r="J139" s="45">
        <v>2</v>
      </c>
      <c r="K139" s="93">
        <v>1</v>
      </c>
      <c r="L139" s="93">
        <v>1</v>
      </c>
      <c r="M139" s="93">
        <v>1</v>
      </c>
      <c r="N139" s="93">
        <v>1</v>
      </c>
      <c r="O139" s="93">
        <v>1</v>
      </c>
      <c r="P139" s="93">
        <v>1</v>
      </c>
      <c r="Q139" s="93">
        <v>1</v>
      </c>
      <c r="R139" s="93">
        <v>1</v>
      </c>
      <c r="S139" s="93">
        <v>1</v>
      </c>
      <c r="T139" s="93">
        <v>1</v>
      </c>
      <c r="U139" s="93">
        <v>1</v>
      </c>
      <c r="V139" s="93">
        <v>1</v>
      </c>
      <c r="W139" s="91">
        <f t="shared" si="3"/>
        <v>12</v>
      </c>
      <c r="X139" s="92"/>
      <c r="Y139" s="93">
        <f t="shared" si="4"/>
        <v>24</v>
      </c>
      <c r="Z139" s="12"/>
    </row>
    <row r="140" spans="1:26" s="94" customFormat="1" ht="53.25" customHeight="1" x14ac:dyDescent="0.15">
      <c r="A140" s="435"/>
      <c r="B140" s="438"/>
      <c r="C140" s="440"/>
      <c r="D140" s="125">
        <v>2</v>
      </c>
      <c r="E140" s="89" t="s">
        <v>0</v>
      </c>
      <c r="F140" s="445"/>
      <c r="G140" s="11" t="s">
        <v>420</v>
      </c>
      <c r="H140" s="90" t="s">
        <v>289</v>
      </c>
      <c r="I140" s="12" t="s">
        <v>158</v>
      </c>
      <c r="J140" s="45">
        <v>3</v>
      </c>
      <c r="K140" s="93">
        <v>1</v>
      </c>
      <c r="L140" s="93">
        <v>1</v>
      </c>
      <c r="M140" s="93">
        <v>1</v>
      </c>
      <c r="N140" s="93">
        <v>1</v>
      </c>
      <c r="O140" s="93">
        <v>1</v>
      </c>
      <c r="P140" s="93">
        <v>1</v>
      </c>
      <c r="Q140" s="93">
        <v>1</v>
      </c>
      <c r="R140" s="93">
        <v>1</v>
      </c>
      <c r="S140" s="93">
        <v>1</v>
      </c>
      <c r="T140" s="93">
        <v>1</v>
      </c>
      <c r="U140" s="93">
        <v>1</v>
      </c>
      <c r="V140" s="93">
        <v>1</v>
      </c>
      <c r="W140" s="91">
        <f t="shared" si="3"/>
        <v>12</v>
      </c>
      <c r="X140" s="92"/>
      <c r="Y140" s="93">
        <f t="shared" si="4"/>
        <v>36</v>
      </c>
      <c r="Z140" s="12"/>
    </row>
    <row r="141" spans="1:26" s="94" customFormat="1" ht="53.25" customHeight="1" x14ac:dyDescent="0.15">
      <c r="A141" s="435"/>
      <c r="B141" s="438"/>
      <c r="C141" s="440"/>
      <c r="D141" s="125">
        <v>3</v>
      </c>
      <c r="E141" s="89" t="s">
        <v>0</v>
      </c>
      <c r="F141" s="445"/>
      <c r="G141" s="11" t="s">
        <v>421</v>
      </c>
      <c r="H141" s="90" t="s">
        <v>289</v>
      </c>
      <c r="I141" s="12" t="s">
        <v>158</v>
      </c>
      <c r="J141" s="45">
        <v>2</v>
      </c>
      <c r="K141" s="93">
        <v>1</v>
      </c>
      <c r="L141" s="93">
        <v>1</v>
      </c>
      <c r="M141" s="93">
        <v>1</v>
      </c>
      <c r="N141" s="93">
        <v>1</v>
      </c>
      <c r="O141" s="93">
        <v>1</v>
      </c>
      <c r="P141" s="93">
        <v>1</v>
      </c>
      <c r="Q141" s="93">
        <v>1</v>
      </c>
      <c r="R141" s="93">
        <v>1</v>
      </c>
      <c r="S141" s="93">
        <v>1</v>
      </c>
      <c r="T141" s="93">
        <v>1</v>
      </c>
      <c r="U141" s="93">
        <v>1</v>
      </c>
      <c r="V141" s="93">
        <v>1</v>
      </c>
      <c r="W141" s="91">
        <f t="shared" si="3"/>
        <v>12</v>
      </c>
      <c r="X141" s="92"/>
      <c r="Y141" s="93">
        <f t="shared" si="4"/>
        <v>24</v>
      </c>
      <c r="Z141" s="12"/>
    </row>
    <row r="142" spans="1:26" s="94" customFormat="1" ht="53.25" customHeight="1" x14ac:dyDescent="0.15">
      <c r="A142" s="435"/>
      <c r="B142" s="438"/>
      <c r="C142" s="440"/>
      <c r="D142" s="125">
        <v>4</v>
      </c>
      <c r="E142" s="89" t="s">
        <v>0</v>
      </c>
      <c r="F142" s="445"/>
      <c r="G142" s="11" t="s">
        <v>583</v>
      </c>
      <c r="H142" s="90" t="s">
        <v>289</v>
      </c>
      <c r="I142" s="12" t="s">
        <v>158</v>
      </c>
      <c r="J142" s="45">
        <v>1</v>
      </c>
      <c r="K142" s="93">
        <v>1</v>
      </c>
      <c r="L142" s="93">
        <v>1</v>
      </c>
      <c r="M142" s="93">
        <v>1</v>
      </c>
      <c r="N142" s="93">
        <v>1</v>
      </c>
      <c r="O142" s="93">
        <v>1</v>
      </c>
      <c r="P142" s="93">
        <v>1</v>
      </c>
      <c r="Q142" s="93">
        <v>1</v>
      </c>
      <c r="R142" s="93">
        <v>1</v>
      </c>
      <c r="S142" s="93">
        <v>1</v>
      </c>
      <c r="T142" s="93">
        <v>1</v>
      </c>
      <c r="U142" s="93">
        <v>1</v>
      </c>
      <c r="V142" s="93">
        <v>1</v>
      </c>
      <c r="W142" s="91">
        <f t="shared" si="3"/>
        <v>12</v>
      </c>
      <c r="X142" s="92"/>
      <c r="Y142" s="93">
        <f t="shared" si="4"/>
        <v>12</v>
      </c>
      <c r="Z142" s="12"/>
    </row>
    <row r="143" spans="1:26" s="94" customFormat="1" ht="53.25" customHeight="1" x14ac:dyDescent="0.15">
      <c r="A143" s="435"/>
      <c r="B143" s="438"/>
      <c r="C143" s="440"/>
      <c r="D143" s="125">
        <v>5</v>
      </c>
      <c r="E143" s="89" t="s">
        <v>0</v>
      </c>
      <c r="F143" s="445"/>
      <c r="G143" s="11" t="s">
        <v>422</v>
      </c>
      <c r="H143" s="90" t="s">
        <v>289</v>
      </c>
      <c r="I143" s="12" t="s">
        <v>158</v>
      </c>
      <c r="J143" s="45">
        <v>2</v>
      </c>
      <c r="K143" s="93">
        <v>1</v>
      </c>
      <c r="L143" s="93">
        <v>1</v>
      </c>
      <c r="M143" s="93">
        <v>1</v>
      </c>
      <c r="N143" s="93">
        <v>1</v>
      </c>
      <c r="O143" s="93">
        <v>1</v>
      </c>
      <c r="P143" s="93">
        <v>1</v>
      </c>
      <c r="Q143" s="93">
        <v>1</v>
      </c>
      <c r="R143" s="93">
        <v>1</v>
      </c>
      <c r="S143" s="93">
        <v>1</v>
      </c>
      <c r="T143" s="93">
        <v>1</v>
      </c>
      <c r="U143" s="93">
        <v>1</v>
      </c>
      <c r="V143" s="93">
        <v>1</v>
      </c>
      <c r="W143" s="91">
        <f t="shared" si="3"/>
        <v>12</v>
      </c>
      <c r="X143" s="92"/>
      <c r="Y143" s="93">
        <f t="shared" si="4"/>
        <v>24</v>
      </c>
      <c r="Z143" s="12"/>
    </row>
    <row r="144" spans="1:26" s="94" customFormat="1" ht="53.25" customHeight="1" x14ac:dyDescent="0.15">
      <c r="A144" s="435"/>
      <c r="B144" s="438"/>
      <c r="C144" s="440"/>
      <c r="D144" s="125">
        <v>6</v>
      </c>
      <c r="E144" s="89" t="s">
        <v>0</v>
      </c>
      <c r="F144" s="445"/>
      <c r="G144" s="11" t="s">
        <v>416</v>
      </c>
      <c r="H144" s="90" t="s">
        <v>289</v>
      </c>
      <c r="I144" s="12" t="s">
        <v>158</v>
      </c>
      <c r="J144" s="45">
        <v>2</v>
      </c>
      <c r="K144" s="93">
        <v>1</v>
      </c>
      <c r="L144" s="93">
        <v>1</v>
      </c>
      <c r="M144" s="93">
        <v>1</v>
      </c>
      <c r="N144" s="93">
        <v>1</v>
      </c>
      <c r="O144" s="93">
        <v>1</v>
      </c>
      <c r="P144" s="93">
        <v>1</v>
      </c>
      <c r="Q144" s="93">
        <v>1</v>
      </c>
      <c r="R144" s="93">
        <v>1</v>
      </c>
      <c r="S144" s="93">
        <v>1</v>
      </c>
      <c r="T144" s="93">
        <v>1</v>
      </c>
      <c r="U144" s="93">
        <v>1</v>
      </c>
      <c r="V144" s="93">
        <v>1</v>
      </c>
      <c r="W144" s="91">
        <f t="shared" si="3"/>
        <v>12</v>
      </c>
      <c r="X144" s="92"/>
      <c r="Y144" s="93">
        <f t="shared" si="4"/>
        <v>24</v>
      </c>
      <c r="Z144" s="12"/>
    </row>
    <row r="145" spans="1:26" s="97" customFormat="1" ht="53.25" customHeight="1" x14ac:dyDescent="0.15">
      <c r="A145" s="435"/>
      <c r="B145" s="438"/>
      <c r="C145" s="440"/>
      <c r="D145" s="125">
        <v>7</v>
      </c>
      <c r="E145" s="89" t="s">
        <v>0</v>
      </c>
      <c r="F145" s="445"/>
      <c r="G145" s="6" t="s">
        <v>407</v>
      </c>
      <c r="H145" s="95" t="s">
        <v>288</v>
      </c>
      <c r="I145" s="7" t="s">
        <v>158</v>
      </c>
      <c r="J145" s="42">
        <v>3</v>
      </c>
      <c r="K145" s="8">
        <v>1</v>
      </c>
      <c r="L145" s="8">
        <v>1</v>
      </c>
      <c r="M145" s="8">
        <v>1</v>
      </c>
      <c r="N145" s="8">
        <v>1</v>
      </c>
      <c r="O145" s="8">
        <v>1</v>
      </c>
      <c r="P145" s="8">
        <v>1</v>
      </c>
      <c r="Q145" s="8">
        <v>1</v>
      </c>
      <c r="R145" s="8">
        <v>1</v>
      </c>
      <c r="S145" s="8">
        <v>1</v>
      </c>
      <c r="T145" s="8">
        <v>1</v>
      </c>
      <c r="U145" s="8">
        <v>1</v>
      </c>
      <c r="V145" s="8">
        <v>1</v>
      </c>
      <c r="W145" s="96">
        <f t="shared" si="3"/>
        <v>12</v>
      </c>
      <c r="X145" s="44">
        <f>J145*W145</f>
        <v>36</v>
      </c>
      <c r="Y145" s="8"/>
      <c r="Z145" s="7"/>
    </row>
    <row r="146" spans="1:26" s="94" customFormat="1" ht="53.25" customHeight="1" x14ac:dyDescent="0.15">
      <c r="A146" s="435"/>
      <c r="B146" s="438"/>
      <c r="C146" s="440"/>
      <c r="D146" s="125">
        <v>8</v>
      </c>
      <c r="E146" s="89" t="s">
        <v>1</v>
      </c>
      <c r="F146" s="445"/>
      <c r="G146" s="11" t="s">
        <v>417</v>
      </c>
      <c r="H146" s="90" t="s">
        <v>289</v>
      </c>
      <c r="I146" s="12" t="s">
        <v>165</v>
      </c>
      <c r="J146" s="45">
        <v>1</v>
      </c>
      <c r="K146" s="93">
        <v>2</v>
      </c>
      <c r="L146" s="93">
        <v>2</v>
      </c>
      <c r="M146" s="93">
        <v>2</v>
      </c>
      <c r="N146" s="93">
        <v>2</v>
      </c>
      <c r="O146" s="93">
        <v>2</v>
      </c>
      <c r="P146" s="93">
        <v>2</v>
      </c>
      <c r="Q146" s="93">
        <v>2</v>
      </c>
      <c r="R146" s="93">
        <v>2</v>
      </c>
      <c r="S146" s="93">
        <v>2</v>
      </c>
      <c r="T146" s="93">
        <v>2</v>
      </c>
      <c r="U146" s="93">
        <v>2</v>
      </c>
      <c r="V146" s="93">
        <v>2</v>
      </c>
      <c r="W146" s="91">
        <f t="shared" si="3"/>
        <v>24</v>
      </c>
      <c r="X146" s="92"/>
      <c r="Y146" s="93">
        <f t="shared" si="4"/>
        <v>24</v>
      </c>
      <c r="Z146" s="12"/>
    </row>
    <row r="147" spans="1:26" s="94" customFormat="1" ht="53.25" customHeight="1" x14ac:dyDescent="0.15">
      <c r="A147" s="435"/>
      <c r="B147" s="438"/>
      <c r="C147" s="440"/>
      <c r="D147" s="125">
        <v>9</v>
      </c>
      <c r="E147" s="89" t="s">
        <v>1</v>
      </c>
      <c r="F147" s="445"/>
      <c r="G147" s="11" t="s">
        <v>418</v>
      </c>
      <c r="H147" s="90" t="s">
        <v>289</v>
      </c>
      <c r="I147" s="12" t="s">
        <v>165</v>
      </c>
      <c r="J147" s="45">
        <v>1</v>
      </c>
      <c r="K147" s="93">
        <v>2</v>
      </c>
      <c r="L147" s="93">
        <v>2</v>
      </c>
      <c r="M147" s="93">
        <v>2</v>
      </c>
      <c r="N147" s="93">
        <v>2</v>
      </c>
      <c r="O147" s="93">
        <v>2</v>
      </c>
      <c r="P147" s="93">
        <v>2</v>
      </c>
      <c r="Q147" s="93">
        <v>2</v>
      </c>
      <c r="R147" s="93">
        <v>2</v>
      </c>
      <c r="S147" s="93">
        <v>2</v>
      </c>
      <c r="T147" s="93">
        <v>2</v>
      </c>
      <c r="U147" s="93">
        <v>2</v>
      </c>
      <c r="V147" s="93">
        <v>2</v>
      </c>
      <c r="W147" s="91">
        <f t="shared" si="3"/>
        <v>24</v>
      </c>
      <c r="X147" s="92"/>
      <c r="Y147" s="93">
        <f t="shared" si="4"/>
        <v>24</v>
      </c>
      <c r="Z147" s="12"/>
    </row>
    <row r="148" spans="1:26" s="94" customFormat="1" ht="53.25" customHeight="1" x14ac:dyDescent="0.15">
      <c r="A148" s="435"/>
      <c r="B148" s="438"/>
      <c r="C148" s="440"/>
      <c r="D148" s="125">
        <v>10</v>
      </c>
      <c r="E148" s="89" t="s">
        <v>1</v>
      </c>
      <c r="F148" s="445"/>
      <c r="G148" s="11" t="s">
        <v>408</v>
      </c>
      <c r="H148" s="90" t="s">
        <v>289</v>
      </c>
      <c r="I148" s="12" t="s">
        <v>396</v>
      </c>
      <c r="J148" s="45">
        <v>2</v>
      </c>
      <c r="K148" s="93">
        <v>2</v>
      </c>
      <c r="L148" s="93">
        <v>2</v>
      </c>
      <c r="M148" s="93">
        <v>2</v>
      </c>
      <c r="N148" s="93">
        <v>2</v>
      </c>
      <c r="O148" s="93">
        <v>2</v>
      </c>
      <c r="P148" s="93">
        <v>2</v>
      </c>
      <c r="Q148" s="93">
        <v>2</v>
      </c>
      <c r="R148" s="93">
        <v>2</v>
      </c>
      <c r="S148" s="93">
        <v>2</v>
      </c>
      <c r="T148" s="93">
        <v>2</v>
      </c>
      <c r="U148" s="93">
        <v>2</v>
      </c>
      <c r="V148" s="93">
        <v>2</v>
      </c>
      <c r="W148" s="91">
        <f t="shared" si="3"/>
        <v>24</v>
      </c>
      <c r="X148" s="92"/>
      <c r="Y148" s="93">
        <f t="shared" si="4"/>
        <v>48</v>
      </c>
      <c r="Z148" s="12"/>
    </row>
    <row r="149" spans="1:26" s="94" customFormat="1" ht="53.25" customHeight="1" x14ac:dyDescent="0.15">
      <c r="A149" s="435"/>
      <c r="B149" s="438"/>
      <c r="C149" s="440"/>
      <c r="D149" s="125">
        <v>11</v>
      </c>
      <c r="E149" s="89" t="s">
        <v>1</v>
      </c>
      <c r="F149" s="445"/>
      <c r="G149" s="6" t="s">
        <v>124</v>
      </c>
      <c r="H149" s="95" t="s">
        <v>288</v>
      </c>
      <c r="I149" s="7" t="s">
        <v>396</v>
      </c>
      <c r="J149" s="42">
        <v>3</v>
      </c>
      <c r="K149" s="8">
        <v>2</v>
      </c>
      <c r="L149" s="8">
        <v>2</v>
      </c>
      <c r="M149" s="8">
        <v>2</v>
      </c>
      <c r="N149" s="8">
        <v>2</v>
      </c>
      <c r="O149" s="8">
        <v>2</v>
      </c>
      <c r="P149" s="8">
        <v>2</v>
      </c>
      <c r="Q149" s="8">
        <v>2</v>
      </c>
      <c r="R149" s="8">
        <v>2</v>
      </c>
      <c r="S149" s="8">
        <v>2</v>
      </c>
      <c r="T149" s="8">
        <v>2</v>
      </c>
      <c r="U149" s="8">
        <v>2</v>
      </c>
      <c r="V149" s="8">
        <v>2</v>
      </c>
      <c r="W149" s="96">
        <f t="shared" si="3"/>
        <v>24</v>
      </c>
      <c r="X149" s="44">
        <f>J149*W149</f>
        <v>72</v>
      </c>
      <c r="Y149" s="8"/>
      <c r="Z149" s="7"/>
    </row>
    <row r="150" spans="1:26" s="94" customFormat="1" ht="53.25" customHeight="1" x14ac:dyDescent="0.15">
      <c r="A150" s="435"/>
      <c r="B150" s="438"/>
      <c r="C150" s="440"/>
      <c r="D150" s="125">
        <v>12</v>
      </c>
      <c r="E150" s="89" t="s">
        <v>1</v>
      </c>
      <c r="F150" s="445"/>
      <c r="G150" s="11" t="s">
        <v>409</v>
      </c>
      <c r="H150" s="90" t="s">
        <v>289</v>
      </c>
      <c r="I150" s="12" t="s">
        <v>396</v>
      </c>
      <c r="J150" s="45">
        <v>1</v>
      </c>
      <c r="K150" s="93">
        <v>2</v>
      </c>
      <c r="L150" s="93">
        <v>2</v>
      </c>
      <c r="M150" s="93">
        <v>2</v>
      </c>
      <c r="N150" s="93">
        <v>2</v>
      </c>
      <c r="O150" s="93">
        <v>2</v>
      </c>
      <c r="P150" s="93">
        <v>2</v>
      </c>
      <c r="Q150" s="93">
        <v>2</v>
      </c>
      <c r="R150" s="93">
        <v>2</v>
      </c>
      <c r="S150" s="93">
        <v>2</v>
      </c>
      <c r="T150" s="93">
        <v>2</v>
      </c>
      <c r="U150" s="93">
        <v>2</v>
      </c>
      <c r="V150" s="93">
        <v>2</v>
      </c>
      <c r="W150" s="91">
        <f t="shared" si="3"/>
        <v>24</v>
      </c>
      <c r="X150" s="92"/>
      <c r="Y150" s="93">
        <f t="shared" si="4"/>
        <v>24</v>
      </c>
      <c r="Z150" s="12"/>
    </row>
    <row r="151" spans="1:26" s="94" customFormat="1" ht="53.25" customHeight="1" x14ac:dyDescent="0.15">
      <c r="A151" s="435"/>
      <c r="B151" s="438"/>
      <c r="C151" s="440"/>
      <c r="D151" s="125">
        <v>13</v>
      </c>
      <c r="E151" s="89" t="s">
        <v>1</v>
      </c>
      <c r="F151" s="445"/>
      <c r="G151" s="11" t="s">
        <v>412</v>
      </c>
      <c r="H151" s="90" t="s">
        <v>289</v>
      </c>
      <c r="I151" s="12" t="s">
        <v>173</v>
      </c>
      <c r="J151" s="45">
        <v>1</v>
      </c>
      <c r="K151" s="93">
        <v>2</v>
      </c>
      <c r="L151" s="93">
        <v>2</v>
      </c>
      <c r="M151" s="93">
        <v>2</v>
      </c>
      <c r="N151" s="93">
        <v>2</v>
      </c>
      <c r="O151" s="93">
        <v>2</v>
      </c>
      <c r="P151" s="93">
        <v>2</v>
      </c>
      <c r="Q151" s="93">
        <v>2</v>
      </c>
      <c r="R151" s="93">
        <v>2</v>
      </c>
      <c r="S151" s="93">
        <v>2</v>
      </c>
      <c r="T151" s="93">
        <v>2</v>
      </c>
      <c r="U151" s="93">
        <v>2</v>
      </c>
      <c r="V151" s="93">
        <v>2</v>
      </c>
      <c r="W151" s="91">
        <f t="shared" si="3"/>
        <v>24</v>
      </c>
      <c r="X151" s="92"/>
      <c r="Y151" s="93">
        <f t="shared" si="4"/>
        <v>24</v>
      </c>
      <c r="Z151" s="12"/>
    </row>
    <row r="152" spans="1:26" s="94" customFormat="1" ht="53.25" customHeight="1" x14ac:dyDescent="0.15">
      <c r="A152" s="435"/>
      <c r="B152" s="438"/>
      <c r="C152" s="440">
        <v>8</v>
      </c>
      <c r="D152" s="125">
        <v>1</v>
      </c>
      <c r="E152" s="89" t="s">
        <v>0</v>
      </c>
      <c r="F152" s="445" t="s">
        <v>584</v>
      </c>
      <c r="G152" s="11" t="s">
        <v>413</v>
      </c>
      <c r="H152" s="90" t="s">
        <v>289</v>
      </c>
      <c r="I152" s="12" t="s">
        <v>158</v>
      </c>
      <c r="J152" s="45">
        <v>1</v>
      </c>
      <c r="K152" s="93">
        <v>5</v>
      </c>
      <c r="L152" s="93">
        <v>5</v>
      </c>
      <c r="M152" s="93">
        <v>5</v>
      </c>
      <c r="N152" s="93">
        <v>5</v>
      </c>
      <c r="O152" s="93">
        <v>5</v>
      </c>
      <c r="P152" s="93">
        <v>5</v>
      </c>
      <c r="Q152" s="93">
        <v>5</v>
      </c>
      <c r="R152" s="93">
        <v>5</v>
      </c>
      <c r="S152" s="93">
        <v>5</v>
      </c>
      <c r="T152" s="93">
        <v>5</v>
      </c>
      <c r="U152" s="93">
        <v>5</v>
      </c>
      <c r="V152" s="93">
        <v>5</v>
      </c>
      <c r="W152" s="91">
        <f t="shared" si="3"/>
        <v>60</v>
      </c>
      <c r="X152" s="92"/>
      <c r="Y152" s="93">
        <f t="shared" si="4"/>
        <v>60</v>
      </c>
      <c r="Z152" s="12"/>
    </row>
    <row r="153" spans="1:26" s="94" customFormat="1" ht="53.25" customHeight="1" x14ac:dyDescent="0.15">
      <c r="A153" s="435"/>
      <c r="B153" s="438"/>
      <c r="C153" s="440"/>
      <c r="D153" s="125">
        <v>2</v>
      </c>
      <c r="E153" s="89" t="s">
        <v>0</v>
      </c>
      <c r="F153" s="445"/>
      <c r="G153" s="105" t="s">
        <v>423</v>
      </c>
      <c r="H153" s="90" t="s">
        <v>289</v>
      </c>
      <c r="I153" s="12" t="s">
        <v>158</v>
      </c>
      <c r="J153" s="45">
        <v>3</v>
      </c>
      <c r="K153" s="93">
        <v>5</v>
      </c>
      <c r="L153" s="93">
        <v>5</v>
      </c>
      <c r="M153" s="93">
        <v>5</v>
      </c>
      <c r="N153" s="93">
        <v>5</v>
      </c>
      <c r="O153" s="93">
        <v>5</v>
      </c>
      <c r="P153" s="93">
        <v>5</v>
      </c>
      <c r="Q153" s="93">
        <v>5</v>
      </c>
      <c r="R153" s="93">
        <v>5</v>
      </c>
      <c r="S153" s="93">
        <v>5</v>
      </c>
      <c r="T153" s="93">
        <v>5</v>
      </c>
      <c r="U153" s="93">
        <v>5</v>
      </c>
      <c r="V153" s="93">
        <v>5</v>
      </c>
      <c r="W153" s="91">
        <f t="shared" si="3"/>
        <v>60</v>
      </c>
      <c r="X153" s="92"/>
      <c r="Y153" s="93">
        <f t="shared" si="4"/>
        <v>180</v>
      </c>
      <c r="Z153" s="12"/>
    </row>
    <row r="154" spans="1:26" s="94" customFormat="1" ht="53.25" customHeight="1" x14ac:dyDescent="0.15">
      <c r="A154" s="435"/>
      <c r="B154" s="438"/>
      <c r="C154" s="440"/>
      <c r="D154" s="125">
        <v>3</v>
      </c>
      <c r="E154" s="89" t="s">
        <v>0</v>
      </c>
      <c r="F154" s="445"/>
      <c r="G154" s="105" t="s">
        <v>424</v>
      </c>
      <c r="H154" s="90" t="s">
        <v>289</v>
      </c>
      <c r="I154" s="12" t="s">
        <v>158</v>
      </c>
      <c r="J154" s="45">
        <v>2</v>
      </c>
      <c r="K154" s="93">
        <v>5</v>
      </c>
      <c r="L154" s="93">
        <v>5</v>
      </c>
      <c r="M154" s="93">
        <v>5</v>
      </c>
      <c r="N154" s="93">
        <v>5</v>
      </c>
      <c r="O154" s="93">
        <v>5</v>
      </c>
      <c r="P154" s="93">
        <v>5</v>
      </c>
      <c r="Q154" s="93">
        <v>5</v>
      </c>
      <c r="R154" s="93">
        <v>5</v>
      </c>
      <c r="S154" s="93">
        <v>5</v>
      </c>
      <c r="T154" s="93">
        <v>5</v>
      </c>
      <c r="U154" s="93">
        <v>5</v>
      </c>
      <c r="V154" s="93">
        <v>5</v>
      </c>
      <c r="W154" s="91">
        <f t="shared" si="3"/>
        <v>60</v>
      </c>
      <c r="X154" s="92"/>
      <c r="Y154" s="93">
        <f t="shared" si="4"/>
        <v>120</v>
      </c>
      <c r="Z154" s="12"/>
    </row>
    <row r="155" spans="1:26" s="94" customFormat="1" ht="53.25" customHeight="1" x14ac:dyDescent="0.15">
      <c r="A155" s="435"/>
      <c r="B155" s="438"/>
      <c r="C155" s="440"/>
      <c r="D155" s="125">
        <v>4</v>
      </c>
      <c r="E155" s="89" t="s">
        <v>0</v>
      </c>
      <c r="F155" s="445"/>
      <c r="G155" s="11" t="s">
        <v>425</v>
      </c>
      <c r="H155" s="90" t="s">
        <v>289</v>
      </c>
      <c r="I155" s="12" t="s">
        <v>158</v>
      </c>
      <c r="J155" s="45">
        <v>2</v>
      </c>
      <c r="K155" s="93">
        <v>5</v>
      </c>
      <c r="L155" s="93">
        <v>5</v>
      </c>
      <c r="M155" s="93">
        <v>5</v>
      </c>
      <c r="N155" s="93">
        <v>5</v>
      </c>
      <c r="O155" s="93">
        <v>5</v>
      </c>
      <c r="P155" s="93">
        <v>5</v>
      </c>
      <c r="Q155" s="93">
        <v>5</v>
      </c>
      <c r="R155" s="93">
        <v>5</v>
      </c>
      <c r="S155" s="93">
        <v>5</v>
      </c>
      <c r="T155" s="93">
        <v>5</v>
      </c>
      <c r="U155" s="93">
        <v>5</v>
      </c>
      <c r="V155" s="93">
        <v>5</v>
      </c>
      <c r="W155" s="91">
        <f t="shared" si="3"/>
        <v>60</v>
      </c>
      <c r="X155" s="92"/>
      <c r="Y155" s="93">
        <f t="shared" si="4"/>
        <v>120</v>
      </c>
      <c r="Z155" s="12"/>
    </row>
    <row r="156" spans="1:26" s="97" customFormat="1" ht="53.25" customHeight="1" x14ac:dyDescent="0.15">
      <c r="A156" s="435"/>
      <c r="B156" s="438"/>
      <c r="C156" s="440"/>
      <c r="D156" s="125">
        <v>5</v>
      </c>
      <c r="E156" s="89" t="s">
        <v>0</v>
      </c>
      <c r="F156" s="445"/>
      <c r="G156" s="6" t="s">
        <v>407</v>
      </c>
      <c r="H156" s="95" t="s">
        <v>288</v>
      </c>
      <c r="I156" s="7" t="s">
        <v>158</v>
      </c>
      <c r="J156" s="42">
        <v>3</v>
      </c>
      <c r="K156" s="8">
        <v>5</v>
      </c>
      <c r="L156" s="8">
        <v>5</v>
      </c>
      <c r="M156" s="8">
        <v>5</v>
      </c>
      <c r="N156" s="8">
        <v>5</v>
      </c>
      <c r="O156" s="8">
        <v>5</v>
      </c>
      <c r="P156" s="8">
        <v>5</v>
      </c>
      <c r="Q156" s="8">
        <v>5</v>
      </c>
      <c r="R156" s="8">
        <v>5</v>
      </c>
      <c r="S156" s="8">
        <v>5</v>
      </c>
      <c r="T156" s="8">
        <v>5</v>
      </c>
      <c r="U156" s="8">
        <v>5</v>
      </c>
      <c r="V156" s="8">
        <v>5</v>
      </c>
      <c r="W156" s="96">
        <f t="shared" si="3"/>
        <v>60</v>
      </c>
      <c r="X156" s="44">
        <f>J156*W156</f>
        <v>180</v>
      </c>
      <c r="Y156" s="8"/>
      <c r="Z156" s="7"/>
    </row>
    <row r="157" spans="1:26" s="94" customFormat="1" ht="53.25" customHeight="1" x14ac:dyDescent="0.15">
      <c r="A157" s="435"/>
      <c r="B157" s="438"/>
      <c r="C157" s="440"/>
      <c r="D157" s="125">
        <v>6</v>
      </c>
      <c r="E157" s="89" t="s">
        <v>1</v>
      </c>
      <c r="F157" s="445"/>
      <c r="G157" s="105" t="s">
        <v>417</v>
      </c>
      <c r="H157" s="90" t="s">
        <v>289</v>
      </c>
      <c r="I157" s="12" t="s">
        <v>165</v>
      </c>
      <c r="J157" s="45">
        <v>1</v>
      </c>
      <c r="K157" s="93">
        <v>9</v>
      </c>
      <c r="L157" s="93">
        <v>9</v>
      </c>
      <c r="M157" s="93">
        <v>9</v>
      </c>
      <c r="N157" s="93">
        <v>9</v>
      </c>
      <c r="O157" s="93">
        <v>9</v>
      </c>
      <c r="P157" s="93">
        <v>9</v>
      </c>
      <c r="Q157" s="93">
        <v>9</v>
      </c>
      <c r="R157" s="93">
        <v>9</v>
      </c>
      <c r="S157" s="93">
        <v>9</v>
      </c>
      <c r="T157" s="93">
        <v>9</v>
      </c>
      <c r="U157" s="93">
        <v>9</v>
      </c>
      <c r="V157" s="93">
        <v>6</v>
      </c>
      <c r="W157" s="91">
        <f t="shared" si="3"/>
        <v>105</v>
      </c>
      <c r="X157" s="92"/>
      <c r="Y157" s="93">
        <f t="shared" si="4"/>
        <v>105</v>
      </c>
      <c r="Z157" s="12"/>
    </row>
    <row r="158" spans="1:26" s="94" customFormat="1" ht="53.25" customHeight="1" x14ac:dyDescent="0.15">
      <c r="A158" s="435"/>
      <c r="B158" s="438"/>
      <c r="C158" s="440"/>
      <c r="D158" s="125">
        <v>7</v>
      </c>
      <c r="E158" s="89" t="s">
        <v>1</v>
      </c>
      <c r="F158" s="445"/>
      <c r="G158" s="11" t="s">
        <v>585</v>
      </c>
      <c r="H158" s="90" t="s">
        <v>289</v>
      </c>
      <c r="I158" s="12" t="s">
        <v>165</v>
      </c>
      <c r="J158" s="45">
        <v>1</v>
      </c>
      <c r="K158" s="93">
        <v>9</v>
      </c>
      <c r="L158" s="93">
        <v>9</v>
      </c>
      <c r="M158" s="93">
        <v>9</v>
      </c>
      <c r="N158" s="93">
        <v>9</v>
      </c>
      <c r="O158" s="93">
        <v>9</v>
      </c>
      <c r="P158" s="93">
        <v>9</v>
      </c>
      <c r="Q158" s="93">
        <v>9</v>
      </c>
      <c r="R158" s="93">
        <v>9</v>
      </c>
      <c r="S158" s="93">
        <v>9</v>
      </c>
      <c r="T158" s="93">
        <v>9</v>
      </c>
      <c r="U158" s="93">
        <v>9</v>
      </c>
      <c r="V158" s="93">
        <v>6</v>
      </c>
      <c r="W158" s="91">
        <f t="shared" si="3"/>
        <v>105</v>
      </c>
      <c r="X158" s="92"/>
      <c r="Y158" s="93">
        <f t="shared" si="4"/>
        <v>105</v>
      </c>
      <c r="Z158" s="12"/>
    </row>
    <row r="159" spans="1:26" s="94" customFormat="1" ht="53.25" customHeight="1" x14ac:dyDescent="0.15">
      <c r="A159" s="435"/>
      <c r="B159" s="438"/>
      <c r="C159" s="440">
        <v>9</v>
      </c>
      <c r="D159" s="125">
        <v>1</v>
      </c>
      <c r="E159" s="89" t="s">
        <v>0</v>
      </c>
      <c r="F159" s="445" t="s">
        <v>505</v>
      </c>
      <c r="G159" s="11" t="s">
        <v>426</v>
      </c>
      <c r="H159" s="90" t="s">
        <v>289</v>
      </c>
      <c r="I159" s="12" t="s">
        <v>158</v>
      </c>
      <c r="J159" s="45">
        <v>2</v>
      </c>
      <c r="K159" s="93">
        <v>3</v>
      </c>
      <c r="L159" s="93">
        <v>3</v>
      </c>
      <c r="M159" s="93">
        <v>3</v>
      </c>
      <c r="N159" s="93">
        <v>3</v>
      </c>
      <c r="O159" s="93">
        <v>3</v>
      </c>
      <c r="P159" s="93">
        <v>3</v>
      </c>
      <c r="Q159" s="93">
        <v>3</v>
      </c>
      <c r="R159" s="93">
        <v>3</v>
      </c>
      <c r="S159" s="93">
        <v>3</v>
      </c>
      <c r="T159" s="93">
        <v>3</v>
      </c>
      <c r="U159" s="93">
        <v>3</v>
      </c>
      <c r="V159" s="93">
        <v>3</v>
      </c>
      <c r="W159" s="91">
        <f t="shared" si="3"/>
        <v>36</v>
      </c>
      <c r="X159" s="92"/>
      <c r="Y159" s="93">
        <f t="shared" si="4"/>
        <v>72</v>
      </c>
      <c r="Z159" s="12"/>
    </row>
    <row r="160" spans="1:26" s="94" customFormat="1" ht="53.25" customHeight="1" x14ac:dyDescent="0.15">
      <c r="A160" s="435"/>
      <c r="B160" s="438"/>
      <c r="C160" s="440"/>
      <c r="D160" s="125">
        <v>2</v>
      </c>
      <c r="E160" s="89" t="s">
        <v>0</v>
      </c>
      <c r="F160" s="445"/>
      <c r="G160" s="105" t="s">
        <v>423</v>
      </c>
      <c r="H160" s="90" t="s">
        <v>289</v>
      </c>
      <c r="I160" s="12" t="s">
        <v>158</v>
      </c>
      <c r="J160" s="45">
        <v>3</v>
      </c>
      <c r="K160" s="93">
        <v>3</v>
      </c>
      <c r="L160" s="93">
        <v>3</v>
      </c>
      <c r="M160" s="93">
        <v>3</v>
      </c>
      <c r="N160" s="93">
        <v>3</v>
      </c>
      <c r="O160" s="93">
        <v>3</v>
      </c>
      <c r="P160" s="93">
        <v>3</v>
      </c>
      <c r="Q160" s="93">
        <v>3</v>
      </c>
      <c r="R160" s="93">
        <v>3</v>
      </c>
      <c r="S160" s="93">
        <v>3</v>
      </c>
      <c r="T160" s="93">
        <v>3</v>
      </c>
      <c r="U160" s="93">
        <v>3</v>
      </c>
      <c r="V160" s="93">
        <v>3</v>
      </c>
      <c r="W160" s="91">
        <f t="shared" si="3"/>
        <v>36</v>
      </c>
      <c r="X160" s="92"/>
      <c r="Y160" s="93">
        <f t="shared" si="4"/>
        <v>108</v>
      </c>
      <c r="Z160" s="12"/>
    </row>
    <row r="161" spans="1:26" s="94" customFormat="1" ht="53.25" customHeight="1" x14ac:dyDescent="0.15">
      <c r="A161" s="435"/>
      <c r="B161" s="438"/>
      <c r="C161" s="440"/>
      <c r="D161" s="125">
        <v>3</v>
      </c>
      <c r="E161" s="89" t="s">
        <v>0</v>
      </c>
      <c r="F161" s="445"/>
      <c r="G161" s="106" t="s">
        <v>427</v>
      </c>
      <c r="H161" s="90" t="s">
        <v>289</v>
      </c>
      <c r="I161" s="12" t="s">
        <v>158</v>
      </c>
      <c r="J161" s="45">
        <v>2</v>
      </c>
      <c r="K161" s="93">
        <v>3</v>
      </c>
      <c r="L161" s="93">
        <v>3</v>
      </c>
      <c r="M161" s="93">
        <v>3</v>
      </c>
      <c r="N161" s="93">
        <v>3</v>
      </c>
      <c r="O161" s="93">
        <v>3</v>
      </c>
      <c r="P161" s="93">
        <v>3</v>
      </c>
      <c r="Q161" s="93">
        <v>3</v>
      </c>
      <c r="R161" s="93">
        <v>3</v>
      </c>
      <c r="S161" s="93">
        <v>3</v>
      </c>
      <c r="T161" s="93">
        <v>3</v>
      </c>
      <c r="U161" s="93">
        <v>3</v>
      </c>
      <c r="V161" s="93">
        <v>3</v>
      </c>
      <c r="W161" s="91">
        <f t="shared" si="3"/>
        <v>36</v>
      </c>
      <c r="X161" s="92"/>
      <c r="Y161" s="93">
        <f t="shared" si="4"/>
        <v>72</v>
      </c>
      <c r="Z161" s="12"/>
    </row>
    <row r="162" spans="1:26" s="94" customFormat="1" ht="53.25" customHeight="1" x14ac:dyDescent="0.15">
      <c r="A162" s="435"/>
      <c r="B162" s="438"/>
      <c r="C162" s="440"/>
      <c r="D162" s="125">
        <v>4</v>
      </c>
      <c r="E162" s="89" t="s">
        <v>0</v>
      </c>
      <c r="F162" s="445"/>
      <c r="G162" s="105" t="s">
        <v>428</v>
      </c>
      <c r="H162" s="90" t="s">
        <v>289</v>
      </c>
      <c r="I162" s="12" t="s">
        <v>158</v>
      </c>
      <c r="J162" s="45">
        <v>2</v>
      </c>
      <c r="K162" s="93">
        <v>3</v>
      </c>
      <c r="L162" s="93">
        <v>3</v>
      </c>
      <c r="M162" s="93">
        <v>3</v>
      </c>
      <c r="N162" s="93">
        <v>3</v>
      </c>
      <c r="O162" s="93">
        <v>3</v>
      </c>
      <c r="P162" s="93">
        <v>3</v>
      </c>
      <c r="Q162" s="93">
        <v>3</v>
      </c>
      <c r="R162" s="93">
        <v>3</v>
      </c>
      <c r="S162" s="93">
        <v>3</v>
      </c>
      <c r="T162" s="93">
        <v>3</v>
      </c>
      <c r="U162" s="93">
        <v>3</v>
      </c>
      <c r="V162" s="93">
        <v>3</v>
      </c>
      <c r="W162" s="91">
        <f t="shared" si="3"/>
        <v>36</v>
      </c>
      <c r="X162" s="92"/>
      <c r="Y162" s="93">
        <f t="shared" si="4"/>
        <v>72</v>
      </c>
      <c r="Z162" s="12"/>
    </row>
    <row r="163" spans="1:26" s="94" customFormat="1" ht="53.25" customHeight="1" x14ac:dyDescent="0.15">
      <c r="A163" s="435"/>
      <c r="B163" s="438"/>
      <c r="C163" s="440"/>
      <c r="D163" s="125">
        <v>5</v>
      </c>
      <c r="E163" s="89" t="s">
        <v>0</v>
      </c>
      <c r="F163" s="445"/>
      <c r="G163" s="11" t="s">
        <v>429</v>
      </c>
      <c r="H163" s="90" t="s">
        <v>289</v>
      </c>
      <c r="I163" s="12" t="s">
        <v>158</v>
      </c>
      <c r="J163" s="45">
        <v>2</v>
      </c>
      <c r="K163" s="93">
        <v>3</v>
      </c>
      <c r="L163" s="93">
        <v>3</v>
      </c>
      <c r="M163" s="93">
        <v>3</v>
      </c>
      <c r="N163" s="93">
        <v>3</v>
      </c>
      <c r="O163" s="93">
        <v>3</v>
      </c>
      <c r="P163" s="93">
        <v>3</v>
      </c>
      <c r="Q163" s="93">
        <v>3</v>
      </c>
      <c r="R163" s="93">
        <v>3</v>
      </c>
      <c r="S163" s="93">
        <v>3</v>
      </c>
      <c r="T163" s="93">
        <v>3</v>
      </c>
      <c r="U163" s="93">
        <v>3</v>
      </c>
      <c r="V163" s="93">
        <v>3</v>
      </c>
      <c r="W163" s="91">
        <f t="shared" si="3"/>
        <v>36</v>
      </c>
      <c r="X163" s="92"/>
      <c r="Y163" s="93">
        <f t="shared" si="4"/>
        <v>72</v>
      </c>
      <c r="Z163" s="12"/>
    </row>
    <row r="164" spans="1:26" s="94" customFormat="1" ht="53.25" customHeight="1" x14ac:dyDescent="0.15">
      <c r="A164" s="435"/>
      <c r="B164" s="438"/>
      <c r="C164" s="440"/>
      <c r="D164" s="125">
        <v>6</v>
      </c>
      <c r="E164" s="89" t="s">
        <v>0</v>
      </c>
      <c r="F164" s="445"/>
      <c r="G164" s="11" t="s">
        <v>425</v>
      </c>
      <c r="H164" s="90" t="s">
        <v>289</v>
      </c>
      <c r="I164" s="12" t="s">
        <v>158</v>
      </c>
      <c r="J164" s="45">
        <v>2</v>
      </c>
      <c r="K164" s="93">
        <v>3</v>
      </c>
      <c r="L164" s="93">
        <v>3</v>
      </c>
      <c r="M164" s="93">
        <v>3</v>
      </c>
      <c r="N164" s="93">
        <v>3</v>
      </c>
      <c r="O164" s="93">
        <v>3</v>
      </c>
      <c r="P164" s="93">
        <v>3</v>
      </c>
      <c r="Q164" s="93">
        <v>3</v>
      </c>
      <c r="R164" s="93">
        <v>3</v>
      </c>
      <c r="S164" s="93">
        <v>3</v>
      </c>
      <c r="T164" s="93">
        <v>3</v>
      </c>
      <c r="U164" s="93">
        <v>3</v>
      </c>
      <c r="V164" s="93">
        <v>3</v>
      </c>
      <c r="W164" s="91">
        <f t="shared" si="3"/>
        <v>36</v>
      </c>
      <c r="X164" s="92"/>
      <c r="Y164" s="93">
        <f t="shared" si="4"/>
        <v>72</v>
      </c>
      <c r="Z164" s="12"/>
    </row>
    <row r="165" spans="1:26" s="97" customFormat="1" ht="53.25" customHeight="1" x14ac:dyDescent="0.15">
      <c r="A165" s="435"/>
      <c r="B165" s="438"/>
      <c r="C165" s="440"/>
      <c r="D165" s="125">
        <v>7</v>
      </c>
      <c r="E165" s="89" t="s">
        <v>0</v>
      </c>
      <c r="F165" s="445"/>
      <c r="G165" s="6" t="s">
        <v>407</v>
      </c>
      <c r="H165" s="95" t="s">
        <v>288</v>
      </c>
      <c r="I165" s="7" t="s">
        <v>158</v>
      </c>
      <c r="J165" s="42">
        <v>3</v>
      </c>
      <c r="K165" s="8">
        <v>3</v>
      </c>
      <c r="L165" s="8">
        <v>3</v>
      </c>
      <c r="M165" s="8">
        <v>3</v>
      </c>
      <c r="N165" s="8">
        <v>3</v>
      </c>
      <c r="O165" s="8">
        <v>3</v>
      </c>
      <c r="P165" s="8">
        <v>3</v>
      </c>
      <c r="Q165" s="8">
        <v>3</v>
      </c>
      <c r="R165" s="8">
        <v>3</v>
      </c>
      <c r="S165" s="8">
        <v>3</v>
      </c>
      <c r="T165" s="8">
        <v>3</v>
      </c>
      <c r="U165" s="8">
        <v>3</v>
      </c>
      <c r="V165" s="8">
        <v>3</v>
      </c>
      <c r="W165" s="96">
        <f t="shared" si="3"/>
        <v>36</v>
      </c>
      <c r="X165" s="44">
        <f>J165*W165</f>
        <v>108</v>
      </c>
      <c r="Y165" s="8"/>
      <c r="Z165" s="7"/>
    </row>
    <row r="166" spans="1:26" s="94" customFormat="1" ht="53.25" customHeight="1" x14ac:dyDescent="0.15">
      <c r="A166" s="435"/>
      <c r="B166" s="438"/>
      <c r="C166" s="440"/>
      <c r="D166" s="125">
        <v>8</v>
      </c>
      <c r="E166" s="89" t="s">
        <v>1</v>
      </c>
      <c r="F166" s="445"/>
      <c r="G166" s="105" t="s">
        <v>417</v>
      </c>
      <c r="H166" s="90" t="s">
        <v>289</v>
      </c>
      <c r="I166" s="12" t="s">
        <v>165</v>
      </c>
      <c r="J166" s="45">
        <v>1</v>
      </c>
      <c r="K166" s="93">
        <v>5</v>
      </c>
      <c r="L166" s="93">
        <v>5</v>
      </c>
      <c r="M166" s="93">
        <v>5</v>
      </c>
      <c r="N166" s="93">
        <v>5</v>
      </c>
      <c r="O166" s="93">
        <v>5</v>
      </c>
      <c r="P166" s="93">
        <v>5</v>
      </c>
      <c r="Q166" s="93">
        <v>5</v>
      </c>
      <c r="R166" s="93">
        <v>5</v>
      </c>
      <c r="S166" s="93">
        <v>5</v>
      </c>
      <c r="T166" s="93">
        <v>5</v>
      </c>
      <c r="U166" s="93">
        <v>5</v>
      </c>
      <c r="V166" s="93">
        <v>5</v>
      </c>
      <c r="W166" s="91">
        <f t="shared" si="3"/>
        <v>60</v>
      </c>
      <c r="X166" s="92"/>
      <c r="Y166" s="93">
        <f t="shared" si="4"/>
        <v>60</v>
      </c>
      <c r="Z166" s="12"/>
    </row>
    <row r="167" spans="1:26" s="94" customFormat="1" ht="53.25" customHeight="1" x14ac:dyDescent="0.15">
      <c r="A167" s="435"/>
      <c r="B167" s="438"/>
      <c r="C167" s="440"/>
      <c r="D167" s="125">
        <v>9</v>
      </c>
      <c r="E167" s="89" t="s">
        <v>1</v>
      </c>
      <c r="F167" s="445"/>
      <c r="G167" s="11" t="s">
        <v>586</v>
      </c>
      <c r="H167" s="90" t="s">
        <v>289</v>
      </c>
      <c r="I167" s="12" t="s">
        <v>165</v>
      </c>
      <c r="J167" s="45">
        <v>1</v>
      </c>
      <c r="K167" s="93">
        <v>5</v>
      </c>
      <c r="L167" s="93">
        <v>5</v>
      </c>
      <c r="M167" s="93">
        <v>5</v>
      </c>
      <c r="N167" s="93">
        <v>5</v>
      </c>
      <c r="O167" s="93">
        <v>5</v>
      </c>
      <c r="P167" s="93">
        <v>5</v>
      </c>
      <c r="Q167" s="93">
        <v>5</v>
      </c>
      <c r="R167" s="93">
        <v>5</v>
      </c>
      <c r="S167" s="93">
        <v>5</v>
      </c>
      <c r="T167" s="93">
        <v>5</v>
      </c>
      <c r="U167" s="93">
        <v>5</v>
      </c>
      <c r="V167" s="93">
        <v>5</v>
      </c>
      <c r="W167" s="91">
        <f t="shared" si="3"/>
        <v>60</v>
      </c>
      <c r="X167" s="92"/>
      <c r="Y167" s="93">
        <f t="shared" si="4"/>
        <v>60</v>
      </c>
      <c r="Z167" s="12"/>
    </row>
    <row r="168" spans="1:26" s="97" customFormat="1" ht="53.25" customHeight="1" x14ac:dyDescent="0.15">
      <c r="A168" s="435"/>
      <c r="B168" s="438"/>
      <c r="C168" s="440"/>
      <c r="D168" s="125">
        <v>10</v>
      </c>
      <c r="E168" s="89" t="s">
        <v>1</v>
      </c>
      <c r="F168" s="445"/>
      <c r="G168" s="11" t="s">
        <v>341</v>
      </c>
      <c r="H168" s="90" t="s">
        <v>289</v>
      </c>
      <c r="I168" s="12" t="s">
        <v>165</v>
      </c>
      <c r="J168" s="45">
        <v>1</v>
      </c>
      <c r="K168" s="93">
        <v>5</v>
      </c>
      <c r="L168" s="93">
        <v>5</v>
      </c>
      <c r="M168" s="93">
        <v>5</v>
      </c>
      <c r="N168" s="93">
        <v>5</v>
      </c>
      <c r="O168" s="93">
        <v>5</v>
      </c>
      <c r="P168" s="93">
        <v>5</v>
      </c>
      <c r="Q168" s="93">
        <v>5</v>
      </c>
      <c r="R168" s="93">
        <v>5</v>
      </c>
      <c r="S168" s="93">
        <v>5</v>
      </c>
      <c r="T168" s="93">
        <v>5</v>
      </c>
      <c r="U168" s="93">
        <v>5</v>
      </c>
      <c r="V168" s="93">
        <v>5</v>
      </c>
      <c r="W168" s="91">
        <f t="shared" si="3"/>
        <v>60</v>
      </c>
      <c r="X168" s="92"/>
      <c r="Y168" s="93">
        <f t="shared" si="4"/>
        <v>60</v>
      </c>
      <c r="Z168" s="12"/>
    </row>
    <row r="169" spans="1:26" s="94" customFormat="1" ht="53.25" customHeight="1" x14ac:dyDescent="0.15">
      <c r="A169" s="435"/>
      <c r="B169" s="438"/>
      <c r="C169" s="440">
        <v>10</v>
      </c>
      <c r="D169" s="125">
        <v>1</v>
      </c>
      <c r="E169" s="89" t="s">
        <v>0</v>
      </c>
      <c r="F169" s="445" t="s">
        <v>587</v>
      </c>
      <c r="G169" s="11" t="s">
        <v>426</v>
      </c>
      <c r="H169" s="90" t="s">
        <v>289</v>
      </c>
      <c r="I169" s="12" t="s">
        <v>158</v>
      </c>
      <c r="J169" s="45">
        <v>2</v>
      </c>
      <c r="K169" s="93">
        <v>1</v>
      </c>
      <c r="L169" s="93">
        <v>1</v>
      </c>
      <c r="M169" s="93">
        <v>1</v>
      </c>
      <c r="N169" s="93">
        <v>1</v>
      </c>
      <c r="O169" s="93">
        <v>1</v>
      </c>
      <c r="P169" s="93">
        <v>1</v>
      </c>
      <c r="Q169" s="93">
        <v>1</v>
      </c>
      <c r="R169" s="93">
        <v>1</v>
      </c>
      <c r="S169" s="93">
        <v>1</v>
      </c>
      <c r="T169" s="93">
        <v>1</v>
      </c>
      <c r="U169" s="93">
        <v>1</v>
      </c>
      <c r="V169" s="93">
        <v>1</v>
      </c>
      <c r="W169" s="91">
        <f t="shared" si="3"/>
        <v>12</v>
      </c>
      <c r="X169" s="92"/>
      <c r="Y169" s="93">
        <f t="shared" si="4"/>
        <v>24</v>
      </c>
      <c r="Z169" s="12"/>
    </row>
    <row r="170" spans="1:26" s="94" customFormat="1" ht="53.25" customHeight="1" x14ac:dyDescent="0.15">
      <c r="A170" s="435"/>
      <c r="B170" s="438"/>
      <c r="C170" s="440"/>
      <c r="D170" s="125">
        <v>2</v>
      </c>
      <c r="E170" s="89" t="s">
        <v>0</v>
      </c>
      <c r="F170" s="445"/>
      <c r="G170" s="105" t="s">
        <v>423</v>
      </c>
      <c r="H170" s="90" t="s">
        <v>289</v>
      </c>
      <c r="I170" s="12" t="s">
        <v>158</v>
      </c>
      <c r="J170" s="45">
        <v>2</v>
      </c>
      <c r="K170" s="93">
        <v>1</v>
      </c>
      <c r="L170" s="93">
        <v>1</v>
      </c>
      <c r="M170" s="93">
        <v>1</v>
      </c>
      <c r="N170" s="93">
        <v>1</v>
      </c>
      <c r="O170" s="93">
        <v>1</v>
      </c>
      <c r="P170" s="93">
        <v>1</v>
      </c>
      <c r="Q170" s="93">
        <v>1</v>
      </c>
      <c r="R170" s="93">
        <v>1</v>
      </c>
      <c r="S170" s="93">
        <v>1</v>
      </c>
      <c r="T170" s="93">
        <v>1</v>
      </c>
      <c r="U170" s="93">
        <v>1</v>
      </c>
      <c r="V170" s="93">
        <v>1</v>
      </c>
      <c r="W170" s="91">
        <f t="shared" si="3"/>
        <v>12</v>
      </c>
      <c r="X170" s="92"/>
      <c r="Y170" s="93">
        <f t="shared" si="4"/>
        <v>24</v>
      </c>
      <c r="Z170" s="12"/>
    </row>
    <row r="171" spans="1:26" s="94" customFormat="1" ht="53.25" customHeight="1" x14ac:dyDescent="0.15">
      <c r="A171" s="435"/>
      <c r="B171" s="438"/>
      <c r="C171" s="440"/>
      <c r="D171" s="125">
        <v>3</v>
      </c>
      <c r="E171" s="89" t="s">
        <v>0</v>
      </c>
      <c r="F171" s="445"/>
      <c r="G171" s="106" t="s">
        <v>427</v>
      </c>
      <c r="H171" s="90" t="s">
        <v>289</v>
      </c>
      <c r="I171" s="12" t="s">
        <v>158</v>
      </c>
      <c r="J171" s="45">
        <v>3</v>
      </c>
      <c r="K171" s="93">
        <v>1</v>
      </c>
      <c r="L171" s="93">
        <v>1</v>
      </c>
      <c r="M171" s="93">
        <v>1</v>
      </c>
      <c r="N171" s="93">
        <v>1</v>
      </c>
      <c r="O171" s="93">
        <v>1</v>
      </c>
      <c r="P171" s="93">
        <v>1</v>
      </c>
      <c r="Q171" s="93">
        <v>1</v>
      </c>
      <c r="R171" s="93">
        <v>1</v>
      </c>
      <c r="S171" s="93">
        <v>1</v>
      </c>
      <c r="T171" s="93">
        <v>1</v>
      </c>
      <c r="U171" s="93">
        <v>1</v>
      </c>
      <c r="V171" s="93">
        <v>1</v>
      </c>
      <c r="W171" s="91">
        <f t="shared" si="3"/>
        <v>12</v>
      </c>
      <c r="X171" s="92"/>
      <c r="Y171" s="93">
        <f t="shared" si="4"/>
        <v>36</v>
      </c>
      <c r="Z171" s="12"/>
    </row>
    <row r="172" spans="1:26" s="94" customFormat="1" ht="53.25" customHeight="1" x14ac:dyDescent="0.15">
      <c r="A172" s="435"/>
      <c r="B172" s="438"/>
      <c r="C172" s="440"/>
      <c r="D172" s="125">
        <v>4</v>
      </c>
      <c r="E172" s="89" t="s">
        <v>0</v>
      </c>
      <c r="F172" s="445"/>
      <c r="G172" s="105" t="s">
        <v>430</v>
      </c>
      <c r="H172" s="90" t="s">
        <v>289</v>
      </c>
      <c r="I172" s="12" t="s">
        <v>158</v>
      </c>
      <c r="J172" s="45">
        <v>2</v>
      </c>
      <c r="K172" s="93">
        <v>1</v>
      </c>
      <c r="L172" s="93">
        <v>1</v>
      </c>
      <c r="M172" s="93">
        <v>1</v>
      </c>
      <c r="N172" s="93">
        <v>1</v>
      </c>
      <c r="O172" s="93">
        <v>1</v>
      </c>
      <c r="P172" s="93">
        <v>1</v>
      </c>
      <c r="Q172" s="93">
        <v>1</v>
      </c>
      <c r="R172" s="93">
        <v>1</v>
      </c>
      <c r="S172" s="93">
        <v>1</v>
      </c>
      <c r="T172" s="93">
        <v>1</v>
      </c>
      <c r="U172" s="93">
        <v>1</v>
      </c>
      <c r="V172" s="93">
        <v>1</v>
      </c>
      <c r="W172" s="91">
        <f t="shared" si="3"/>
        <v>12</v>
      </c>
      <c r="X172" s="92"/>
      <c r="Y172" s="93">
        <f t="shared" si="4"/>
        <v>24</v>
      </c>
      <c r="Z172" s="12"/>
    </row>
    <row r="173" spans="1:26" s="94" customFormat="1" ht="53.25" customHeight="1" x14ac:dyDescent="0.15">
      <c r="A173" s="435"/>
      <c r="B173" s="438"/>
      <c r="C173" s="440"/>
      <c r="D173" s="125">
        <v>5</v>
      </c>
      <c r="E173" s="89" t="s">
        <v>0</v>
      </c>
      <c r="F173" s="445"/>
      <c r="G173" s="11" t="s">
        <v>431</v>
      </c>
      <c r="H173" s="90" t="s">
        <v>289</v>
      </c>
      <c r="I173" s="12" t="s">
        <v>158</v>
      </c>
      <c r="J173" s="45">
        <v>2</v>
      </c>
      <c r="K173" s="93">
        <v>1</v>
      </c>
      <c r="L173" s="93">
        <v>1</v>
      </c>
      <c r="M173" s="93">
        <v>1</v>
      </c>
      <c r="N173" s="93">
        <v>1</v>
      </c>
      <c r="O173" s="93">
        <v>1</v>
      </c>
      <c r="P173" s="93">
        <v>1</v>
      </c>
      <c r="Q173" s="93">
        <v>1</v>
      </c>
      <c r="R173" s="93">
        <v>1</v>
      </c>
      <c r="S173" s="93">
        <v>1</v>
      </c>
      <c r="T173" s="93">
        <v>1</v>
      </c>
      <c r="U173" s="93">
        <v>1</v>
      </c>
      <c r="V173" s="93">
        <v>1</v>
      </c>
      <c r="W173" s="91">
        <f t="shared" si="3"/>
        <v>12</v>
      </c>
      <c r="X173" s="92"/>
      <c r="Y173" s="93">
        <f t="shared" si="4"/>
        <v>24</v>
      </c>
      <c r="Z173" s="12"/>
    </row>
    <row r="174" spans="1:26" s="94" customFormat="1" ht="53.25" customHeight="1" x14ac:dyDescent="0.15">
      <c r="A174" s="435"/>
      <c r="B174" s="438"/>
      <c r="C174" s="440"/>
      <c r="D174" s="125">
        <v>6</v>
      </c>
      <c r="E174" s="89" t="s">
        <v>0</v>
      </c>
      <c r="F174" s="445"/>
      <c r="G174" s="11" t="s">
        <v>432</v>
      </c>
      <c r="H174" s="90" t="s">
        <v>289</v>
      </c>
      <c r="I174" s="12" t="s">
        <v>158</v>
      </c>
      <c r="J174" s="45">
        <v>2</v>
      </c>
      <c r="K174" s="93">
        <v>1</v>
      </c>
      <c r="L174" s="93">
        <v>1</v>
      </c>
      <c r="M174" s="93">
        <v>1</v>
      </c>
      <c r="N174" s="93">
        <v>1</v>
      </c>
      <c r="O174" s="93">
        <v>1</v>
      </c>
      <c r="P174" s="93">
        <v>1</v>
      </c>
      <c r="Q174" s="93">
        <v>1</v>
      </c>
      <c r="R174" s="93">
        <v>1</v>
      </c>
      <c r="S174" s="93">
        <v>1</v>
      </c>
      <c r="T174" s="93">
        <v>1</v>
      </c>
      <c r="U174" s="93">
        <v>1</v>
      </c>
      <c r="V174" s="93">
        <v>1</v>
      </c>
      <c r="W174" s="91">
        <f t="shared" si="3"/>
        <v>12</v>
      </c>
      <c r="X174" s="92"/>
      <c r="Y174" s="93">
        <f t="shared" si="4"/>
        <v>24</v>
      </c>
      <c r="Z174" s="12"/>
    </row>
    <row r="175" spans="1:26" s="97" customFormat="1" ht="53.25" customHeight="1" x14ac:dyDescent="0.15">
      <c r="A175" s="435"/>
      <c r="B175" s="438"/>
      <c r="C175" s="440"/>
      <c r="D175" s="125">
        <v>7</v>
      </c>
      <c r="E175" s="89" t="s">
        <v>0</v>
      </c>
      <c r="F175" s="445"/>
      <c r="G175" s="6" t="s">
        <v>433</v>
      </c>
      <c r="H175" s="95" t="s">
        <v>288</v>
      </c>
      <c r="I175" s="7" t="s">
        <v>158</v>
      </c>
      <c r="J175" s="42">
        <v>3</v>
      </c>
      <c r="K175" s="8">
        <v>1</v>
      </c>
      <c r="L175" s="8">
        <v>1</v>
      </c>
      <c r="M175" s="8">
        <v>1</v>
      </c>
      <c r="N175" s="8">
        <v>1</v>
      </c>
      <c r="O175" s="8">
        <v>1</v>
      </c>
      <c r="P175" s="8">
        <v>1</v>
      </c>
      <c r="Q175" s="8">
        <v>1</v>
      </c>
      <c r="R175" s="8">
        <v>1</v>
      </c>
      <c r="S175" s="8">
        <v>1</v>
      </c>
      <c r="T175" s="8">
        <v>1</v>
      </c>
      <c r="U175" s="8">
        <v>1</v>
      </c>
      <c r="V175" s="8">
        <v>1</v>
      </c>
      <c r="W175" s="96">
        <f t="shared" si="3"/>
        <v>12</v>
      </c>
      <c r="X175" s="44">
        <f>J175*W175</f>
        <v>36</v>
      </c>
      <c r="Y175" s="8"/>
      <c r="Z175" s="7"/>
    </row>
    <row r="176" spans="1:26" s="94" customFormat="1" ht="53.25" customHeight="1" x14ac:dyDescent="0.15">
      <c r="A176" s="435"/>
      <c r="B176" s="438"/>
      <c r="C176" s="440"/>
      <c r="D176" s="125">
        <v>8</v>
      </c>
      <c r="E176" s="89" t="s">
        <v>1</v>
      </c>
      <c r="F176" s="445"/>
      <c r="G176" s="11" t="s">
        <v>418</v>
      </c>
      <c r="H176" s="90" t="s">
        <v>289</v>
      </c>
      <c r="I176" s="12" t="s">
        <v>165</v>
      </c>
      <c r="J176" s="45">
        <v>1</v>
      </c>
      <c r="K176" s="93">
        <v>2</v>
      </c>
      <c r="L176" s="93">
        <v>2</v>
      </c>
      <c r="M176" s="93">
        <v>2</v>
      </c>
      <c r="N176" s="93">
        <v>2</v>
      </c>
      <c r="O176" s="93">
        <v>2</v>
      </c>
      <c r="P176" s="93">
        <v>2</v>
      </c>
      <c r="Q176" s="93">
        <v>2</v>
      </c>
      <c r="R176" s="93">
        <v>2</v>
      </c>
      <c r="S176" s="93">
        <v>2</v>
      </c>
      <c r="T176" s="93">
        <v>2</v>
      </c>
      <c r="U176" s="93">
        <v>2</v>
      </c>
      <c r="V176" s="93">
        <v>2</v>
      </c>
      <c r="W176" s="91">
        <f t="shared" si="3"/>
        <v>24</v>
      </c>
      <c r="X176" s="92"/>
      <c r="Y176" s="93">
        <f t="shared" si="4"/>
        <v>24</v>
      </c>
      <c r="Z176" s="12"/>
    </row>
    <row r="177" spans="1:26" s="97" customFormat="1" ht="53.25" customHeight="1" x14ac:dyDescent="0.15">
      <c r="A177" s="435"/>
      <c r="B177" s="438"/>
      <c r="C177" s="440"/>
      <c r="D177" s="125">
        <v>9</v>
      </c>
      <c r="E177" s="89" t="s">
        <v>1</v>
      </c>
      <c r="F177" s="445"/>
      <c r="G177" s="100" t="s">
        <v>434</v>
      </c>
      <c r="H177" s="95" t="s">
        <v>288</v>
      </c>
      <c r="I177" s="7" t="s">
        <v>435</v>
      </c>
      <c r="J177" s="42">
        <v>1</v>
      </c>
      <c r="K177" s="8">
        <v>2</v>
      </c>
      <c r="L177" s="8">
        <v>2</v>
      </c>
      <c r="M177" s="8">
        <v>2</v>
      </c>
      <c r="N177" s="8">
        <v>2</v>
      </c>
      <c r="O177" s="8">
        <v>2</v>
      </c>
      <c r="P177" s="8">
        <v>2</v>
      </c>
      <c r="Q177" s="8">
        <v>2</v>
      </c>
      <c r="R177" s="8">
        <v>2</v>
      </c>
      <c r="S177" s="8">
        <v>2</v>
      </c>
      <c r="T177" s="8">
        <v>2</v>
      </c>
      <c r="U177" s="8">
        <v>2</v>
      </c>
      <c r="V177" s="8">
        <v>2</v>
      </c>
      <c r="W177" s="96">
        <f t="shared" si="3"/>
        <v>24</v>
      </c>
      <c r="X177" s="44">
        <f>J177*W177</f>
        <v>24</v>
      </c>
      <c r="Y177" s="8"/>
      <c r="Z177" s="7"/>
    </row>
    <row r="178" spans="1:26" s="97" customFormat="1" ht="53.25" customHeight="1" x14ac:dyDescent="0.15">
      <c r="A178" s="435"/>
      <c r="B178" s="438"/>
      <c r="C178" s="440"/>
      <c r="D178" s="125">
        <v>10</v>
      </c>
      <c r="E178" s="89" t="s">
        <v>1</v>
      </c>
      <c r="F178" s="445"/>
      <c r="G178" s="6" t="s">
        <v>436</v>
      </c>
      <c r="H178" s="95" t="s">
        <v>288</v>
      </c>
      <c r="I178" s="7" t="s">
        <v>396</v>
      </c>
      <c r="J178" s="42">
        <v>1</v>
      </c>
      <c r="K178" s="8">
        <v>2</v>
      </c>
      <c r="L178" s="8">
        <v>2</v>
      </c>
      <c r="M178" s="8">
        <v>2</v>
      </c>
      <c r="N178" s="8">
        <v>2</v>
      </c>
      <c r="O178" s="8">
        <v>2</v>
      </c>
      <c r="P178" s="8">
        <v>2</v>
      </c>
      <c r="Q178" s="8">
        <v>2</v>
      </c>
      <c r="R178" s="8">
        <v>2</v>
      </c>
      <c r="S178" s="8">
        <v>2</v>
      </c>
      <c r="T178" s="8">
        <v>2</v>
      </c>
      <c r="U178" s="8">
        <v>2</v>
      </c>
      <c r="V178" s="8">
        <v>2</v>
      </c>
      <c r="W178" s="96">
        <f t="shared" si="3"/>
        <v>24</v>
      </c>
      <c r="X178" s="44">
        <f>J178*W178</f>
        <v>24</v>
      </c>
      <c r="Y178" s="8"/>
      <c r="Z178" s="7"/>
    </row>
    <row r="179" spans="1:26" s="97" customFormat="1" ht="53.25" customHeight="1" x14ac:dyDescent="0.15">
      <c r="A179" s="435"/>
      <c r="B179" s="438"/>
      <c r="C179" s="440"/>
      <c r="D179" s="125">
        <v>11</v>
      </c>
      <c r="E179" s="89" t="s">
        <v>1</v>
      </c>
      <c r="F179" s="445"/>
      <c r="G179" s="6" t="s">
        <v>408</v>
      </c>
      <c r="H179" s="95" t="s">
        <v>288</v>
      </c>
      <c r="I179" s="7" t="s">
        <v>396</v>
      </c>
      <c r="J179" s="42">
        <v>0.5</v>
      </c>
      <c r="K179" s="8">
        <v>2</v>
      </c>
      <c r="L179" s="8">
        <v>2</v>
      </c>
      <c r="M179" s="8">
        <v>2</v>
      </c>
      <c r="N179" s="8">
        <v>2</v>
      </c>
      <c r="O179" s="8">
        <v>2</v>
      </c>
      <c r="P179" s="8">
        <v>2</v>
      </c>
      <c r="Q179" s="8">
        <v>2</v>
      </c>
      <c r="R179" s="8">
        <v>2</v>
      </c>
      <c r="S179" s="8">
        <v>2</v>
      </c>
      <c r="T179" s="8">
        <v>2</v>
      </c>
      <c r="U179" s="8">
        <v>2</v>
      </c>
      <c r="V179" s="8">
        <v>2</v>
      </c>
      <c r="W179" s="96">
        <f t="shared" si="3"/>
        <v>24</v>
      </c>
      <c r="X179" s="44">
        <f>J179*W179</f>
        <v>12</v>
      </c>
      <c r="Y179" s="8"/>
      <c r="Z179" s="7"/>
    </row>
    <row r="180" spans="1:26" s="97" customFormat="1" ht="53.25" customHeight="1" x14ac:dyDescent="0.15">
      <c r="A180" s="435"/>
      <c r="B180" s="438"/>
      <c r="C180" s="440"/>
      <c r="D180" s="125">
        <v>12</v>
      </c>
      <c r="E180" s="89" t="s">
        <v>1</v>
      </c>
      <c r="F180" s="445"/>
      <c r="G180" s="6" t="s">
        <v>588</v>
      </c>
      <c r="H180" s="95" t="s">
        <v>288</v>
      </c>
      <c r="I180" s="7" t="s">
        <v>396</v>
      </c>
      <c r="J180" s="42">
        <v>2</v>
      </c>
      <c r="K180" s="8">
        <v>2</v>
      </c>
      <c r="L180" s="8">
        <v>2</v>
      </c>
      <c r="M180" s="8">
        <v>2</v>
      </c>
      <c r="N180" s="8">
        <v>2</v>
      </c>
      <c r="O180" s="8">
        <v>2</v>
      </c>
      <c r="P180" s="8">
        <v>2</v>
      </c>
      <c r="Q180" s="8">
        <v>2</v>
      </c>
      <c r="R180" s="8">
        <v>2</v>
      </c>
      <c r="S180" s="8">
        <v>2</v>
      </c>
      <c r="T180" s="8">
        <v>2</v>
      </c>
      <c r="U180" s="8">
        <v>2</v>
      </c>
      <c r="V180" s="8">
        <v>2</v>
      </c>
      <c r="W180" s="96">
        <f t="shared" si="3"/>
        <v>24</v>
      </c>
      <c r="X180" s="44">
        <f>J180*W180</f>
        <v>48</v>
      </c>
      <c r="Y180" s="8"/>
      <c r="Z180" s="7"/>
    </row>
    <row r="181" spans="1:26" s="94" customFormat="1" ht="53.25" customHeight="1" x14ac:dyDescent="0.15">
      <c r="A181" s="435"/>
      <c r="B181" s="438"/>
      <c r="C181" s="440"/>
      <c r="D181" s="125">
        <v>13</v>
      </c>
      <c r="E181" s="89" t="s">
        <v>1</v>
      </c>
      <c r="F181" s="445"/>
      <c r="G181" s="11" t="s">
        <v>341</v>
      </c>
      <c r="H181" s="90" t="s">
        <v>289</v>
      </c>
      <c r="I181" s="12" t="s">
        <v>396</v>
      </c>
      <c r="J181" s="45">
        <v>2</v>
      </c>
      <c r="K181" s="93">
        <v>2</v>
      </c>
      <c r="L181" s="93">
        <v>2</v>
      </c>
      <c r="M181" s="93">
        <v>2</v>
      </c>
      <c r="N181" s="93">
        <v>2</v>
      </c>
      <c r="O181" s="93">
        <v>2</v>
      </c>
      <c r="P181" s="93">
        <v>2</v>
      </c>
      <c r="Q181" s="93">
        <v>2</v>
      </c>
      <c r="R181" s="93">
        <v>2</v>
      </c>
      <c r="S181" s="93">
        <v>2</v>
      </c>
      <c r="T181" s="93">
        <v>2</v>
      </c>
      <c r="U181" s="93">
        <v>2</v>
      </c>
      <c r="V181" s="93">
        <v>2</v>
      </c>
      <c r="W181" s="91">
        <f t="shared" si="3"/>
        <v>24</v>
      </c>
      <c r="X181" s="92"/>
      <c r="Y181" s="93">
        <f t="shared" si="4"/>
        <v>48</v>
      </c>
      <c r="Z181" s="12"/>
    </row>
    <row r="182" spans="1:26" s="94" customFormat="1" ht="53.25" customHeight="1" x14ac:dyDescent="0.15">
      <c r="A182" s="435"/>
      <c r="B182" s="438"/>
      <c r="C182" s="440">
        <v>11</v>
      </c>
      <c r="D182" s="125">
        <v>1</v>
      </c>
      <c r="E182" s="89" t="s">
        <v>0</v>
      </c>
      <c r="F182" s="445" t="s">
        <v>437</v>
      </c>
      <c r="G182" s="11" t="s">
        <v>413</v>
      </c>
      <c r="H182" s="90" t="s">
        <v>289</v>
      </c>
      <c r="I182" s="12" t="s">
        <v>158</v>
      </c>
      <c r="J182" s="45">
        <v>2</v>
      </c>
      <c r="K182" s="93">
        <v>2</v>
      </c>
      <c r="L182" s="93">
        <v>2</v>
      </c>
      <c r="M182" s="93">
        <v>1</v>
      </c>
      <c r="N182" s="93">
        <v>1</v>
      </c>
      <c r="O182" s="93">
        <v>1</v>
      </c>
      <c r="P182" s="93">
        <v>1</v>
      </c>
      <c r="Q182" s="93">
        <v>1</v>
      </c>
      <c r="R182" s="93">
        <v>1</v>
      </c>
      <c r="S182" s="93">
        <v>1</v>
      </c>
      <c r="T182" s="93">
        <v>1</v>
      </c>
      <c r="U182" s="93">
        <v>1</v>
      </c>
      <c r="V182" s="93">
        <v>1</v>
      </c>
      <c r="W182" s="91">
        <f t="shared" si="3"/>
        <v>14</v>
      </c>
      <c r="X182" s="92"/>
      <c r="Y182" s="93">
        <f t="shared" si="4"/>
        <v>28</v>
      </c>
      <c r="Z182" s="12"/>
    </row>
    <row r="183" spans="1:26" s="94" customFormat="1" ht="53.25" customHeight="1" x14ac:dyDescent="0.15">
      <c r="A183" s="435"/>
      <c r="B183" s="438"/>
      <c r="C183" s="440"/>
      <c r="D183" s="125">
        <v>2</v>
      </c>
      <c r="E183" s="89" t="s">
        <v>0</v>
      </c>
      <c r="F183" s="445"/>
      <c r="G183" s="11" t="s">
        <v>416</v>
      </c>
      <c r="H183" s="90" t="s">
        <v>289</v>
      </c>
      <c r="I183" s="12" t="s">
        <v>158</v>
      </c>
      <c r="J183" s="45">
        <v>2</v>
      </c>
      <c r="K183" s="93">
        <v>2</v>
      </c>
      <c r="L183" s="93">
        <v>2</v>
      </c>
      <c r="M183" s="93">
        <v>1</v>
      </c>
      <c r="N183" s="93">
        <v>1</v>
      </c>
      <c r="O183" s="93">
        <v>1</v>
      </c>
      <c r="P183" s="93">
        <v>1</v>
      </c>
      <c r="Q183" s="93">
        <v>1</v>
      </c>
      <c r="R183" s="93">
        <v>1</v>
      </c>
      <c r="S183" s="93">
        <v>1</v>
      </c>
      <c r="T183" s="93">
        <v>1</v>
      </c>
      <c r="U183" s="93">
        <v>1</v>
      </c>
      <c r="V183" s="93">
        <v>1</v>
      </c>
      <c r="W183" s="91">
        <f t="shared" si="3"/>
        <v>14</v>
      </c>
      <c r="X183" s="92"/>
      <c r="Y183" s="93">
        <f t="shared" si="4"/>
        <v>28</v>
      </c>
      <c r="Z183" s="12"/>
    </row>
    <row r="184" spans="1:26" s="97" customFormat="1" ht="53.25" customHeight="1" x14ac:dyDescent="0.15">
      <c r="A184" s="435"/>
      <c r="B184" s="438"/>
      <c r="C184" s="440"/>
      <c r="D184" s="125">
        <v>3</v>
      </c>
      <c r="E184" s="89" t="s">
        <v>0</v>
      </c>
      <c r="F184" s="445"/>
      <c r="G184" s="6" t="s">
        <v>438</v>
      </c>
      <c r="H184" s="95" t="s">
        <v>288</v>
      </c>
      <c r="I184" s="7" t="s">
        <v>158</v>
      </c>
      <c r="J184" s="42">
        <v>3</v>
      </c>
      <c r="K184" s="8">
        <v>2</v>
      </c>
      <c r="L184" s="8">
        <v>2</v>
      </c>
      <c r="M184" s="8">
        <v>1</v>
      </c>
      <c r="N184" s="8">
        <v>1</v>
      </c>
      <c r="O184" s="8">
        <v>1</v>
      </c>
      <c r="P184" s="8">
        <v>1</v>
      </c>
      <c r="Q184" s="8">
        <v>1</v>
      </c>
      <c r="R184" s="8">
        <v>1</v>
      </c>
      <c r="S184" s="8">
        <v>1</v>
      </c>
      <c r="T184" s="8">
        <v>1</v>
      </c>
      <c r="U184" s="8">
        <v>1</v>
      </c>
      <c r="V184" s="8">
        <v>1</v>
      </c>
      <c r="W184" s="96">
        <f t="shared" si="3"/>
        <v>14</v>
      </c>
      <c r="X184" s="44">
        <f>J184*W184</f>
        <v>42</v>
      </c>
      <c r="Y184" s="8"/>
      <c r="Z184" s="7"/>
    </row>
    <row r="185" spans="1:26" s="94" customFormat="1" ht="53.25" customHeight="1" x14ac:dyDescent="0.15">
      <c r="A185" s="435"/>
      <c r="B185" s="438"/>
      <c r="C185" s="440"/>
      <c r="D185" s="125">
        <v>4</v>
      </c>
      <c r="E185" s="89" t="s">
        <v>1</v>
      </c>
      <c r="F185" s="445"/>
      <c r="G185" s="11" t="s">
        <v>439</v>
      </c>
      <c r="H185" s="90" t="s">
        <v>289</v>
      </c>
      <c r="I185" s="12" t="s">
        <v>396</v>
      </c>
      <c r="J185" s="45">
        <v>2</v>
      </c>
      <c r="K185" s="93">
        <v>3</v>
      </c>
      <c r="L185" s="93">
        <v>2</v>
      </c>
      <c r="M185" s="93">
        <v>1</v>
      </c>
      <c r="N185" s="93">
        <v>1</v>
      </c>
      <c r="O185" s="93">
        <v>1</v>
      </c>
      <c r="P185" s="93">
        <v>1</v>
      </c>
      <c r="Q185" s="93">
        <v>1</v>
      </c>
      <c r="R185" s="93">
        <v>1</v>
      </c>
      <c r="S185" s="93">
        <v>1</v>
      </c>
      <c r="T185" s="93">
        <v>1</v>
      </c>
      <c r="U185" s="93">
        <v>1</v>
      </c>
      <c r="V185" s="93">
        <v>1</v>
      </c>
      <c r="W185" s="91">
        <f t="shared" si="3"/>
        <v>15</v>
      </c>
      <c r="X185" s="92"/>
      <c r="Y185" s="93">
        <f t="shared" si="4"/>
        <v>30</v>
      </c>
      <c r="Z185" s="12"/>
    </row>
    <row r="186" spans="1:26" s="97" customFormat="1" ht="53.25" customHeight="1" x14ac:dyDescent="0.15">
      <c r="A186" s="435"/>
      <c r="B186" s="438"/>
      <c r="C186" s="440"/>
      <c r="D186" s="125">
        <v>5</v>
      </c>
      <c r="E186" s="89" t="s">
        <v>1</v>
      </c>
      <c r="F186" s="445"/>
      <c r="G186" s="6" t="s">
        <v>124</v>
      </c>
      <c r="H186" s="95" t="s">
        <v>288</v>
      </c>
      <c r="I186" s="7" t="s">
        <v>396</v>
      </c>
      <c r="J186" s="42">
        <v>3</v>
      </c>
      <c r="K186" s="8">
        <v>3</v>
      </c>
      <c r="L186" s="8">
        <v>2</v>
      </c>
      <c r="M186" s="8">
        <v>1</v>
      </c>
      <c r="N186" s="8">
        <v>1</v>
      </c>
      <c r="O186" s="8">
        <v>1</v>
      </c>
      <c r="P186" s="8">
        <v>1</v>
      </c>
      <c r="Q186" s="8">
        <v>1</v>
      </c>
      <c r="R186" s="8">
        <v>1</v>
      </c>
      <c r="S186" s="8">
        <v>1</v>
      </c>
      <c r="T186" s="8">
        <v>1</v>
      </c>
      <c r="U186" s="8">
        <v>1</v>
      </c>
      <c r="V186" s="8">
        <v>1</v>
      </c>
      <c r="W186" s="96">
        <f t="shared" si="3"/>
        <v>15</v>
      </c>
      <c r="X186" s="44">
        <f>J186*W186</f>
        <v>45</v>
      </c>
      <c r="Y186" s="8"/>
      <c r="Z186" s="7"/>
    </row>
    <row r="187" spans="1:26" s="94" customFormat="1" ht="53.25" customHeight="1" x14ac:dyDescent="0.15">
      <c r="A187" s="435"/>
      <c r="B187" s="438"/>
      <c r="C187" s="440"/>
      <c r="D187" s="125">
        <v>6</v>
      </c>
      <c r="E187" s="89" t="s">
        <v>1</v>
      </c>
      <c r="F187" s="445"/>
      <c r="G187" s="11" t="s">
        <v>440</v>
      </c>
      <c r="H187" s="90" t="s">
        <v>289</v>
      </c>
      <c r="I187" s="12" t="s">
        <v>396</v>
      </c>
      <c r="J187" s="45">
        <v>1</v>
      </c>
      <c r="K187" s="93">
        <v>3</v>
      </c>
      <c r="L187" s="93">
        <v>2</v>
      </c>
      <c r="M187" s="93">
        <v>1</v>
      </c>
      <c r="N187" s="93">
        <v>1</v>
      </c>
      <c r="O187" s="93">
        <v>1</v>
      </c>
      <c r="P187" s="93">
        <v>1</v>
      </c>
      <c r="Q187" s="93">
        <v>1</v>
      </c>
      <c r="R187" s="93">
        <v>1</v>
      </c>
      <c r="S187" s="93">
        <v>1</v>
      </c>
      <c r="T187" s="93">
        <v>1</v>
      </c>
      <c r="U187" s="93">
        <v>1</v>
      </c>
      <c r="V187" s="93">
        <v>1</v>
      </c>
      <c r="W187" s="91">
        <f t="shared" si="3"/>
        <v>15</v>
      </c>
      <c r="X187" s="92"/>
      <c r="Y187" s="93">
        <f t="shared" si="4"/>
        <v>15</v>
      </c>
      <c r="Z187" s="12"/>
    </row>
    <row r="188" spans="1:26" s="94" customFormat="1" ht="53.25" customHeight="1" x14ac:dyDescent="0.15">
      <c r="A188" s="435"/>
      <c r="B188" s="438"/>
      <c r="C188" s="440"/>
      <c r="D188" s="125">
        <v>7</v>
      </c>
      <c r="E188" s="89" t="s">
        <v>1</v>
      </c>
      <c r="F188" s="445"/>
      <c r="G188" s="105" t="s">
        <v>441</v>
      </c>
      <c r="H188" s="90" t="s">
        <v>289</v>
      </c>
      <c r="I188" s="12" t="s">
        <v>411</v>
      </c>
      <c r="J188" s="45">
        <v>1</v>
      </c>
      <c r="K188" s="93">
        <v>3</v>
      </c>
      <c r="L188" s="93">
        <v>2</v>
      </c>
      <c r="M188" s="93">
        <v>1</v>
      </c>
      <c r="N188" s="93">
        <v>1</v>
      </c>
      <c r="O188" s="93">
        <v>1</v>
      </c>
      <c r="P188" s="93">
        <v>1</v>
      </c>
      <c r="Q188" s="93">
        <v>1</v>
      </c>
      <c r="R188" s="93">
        <v>1</v>
      </c>
      <c r="S188" s="93">
        <v>1</v>
      </c>
      <c r="T188" s="93">
        <v>1</v>
      </c>
      <c r="U188" s="93">
        <v>1</v>
      </c>
      <c r="V188" s="93">
        <v>1</v>
      </c>
      <c r="W188" s="91">
        <f t="shared" si="3"/>
        <v>15</v>
      </c>
      <c r="X188" s="92"/>
      <c r="Y188" s="93">
        <f t="shared" si="4"/>
        <v>15</v>
      </c>
      <c r="Z188" s="12"/>
    </row>
    <row r="189" spans="1:26" s="94" customFormat="1" ht="53.25" customHeight="1" x14ac:dyDescent="0.15">
      <c r="A189" s="435"/>
      <c r="B189" s="438"/>
      <c r="C189" s="440"/>
      <c r="D189" s="125">
        <v>8</v>
      </c>
      <c r="E189" s="89" t="s">
        <v>1</v>
      </c>
      <c r="F189" s="445"/>
      <c r="G189" s="11" t="s">
        <v>412</v>
      </c>
      <c r="H189" s="90" t="s">
        <v>289</v>
      </c>
      <c r="I189" s="12" t="s">
        <v>411</v>
      </c>
      <c r="J189" s="45">
        <v>1</v>
      </c>
      <c r="K189" s="93">
        <v>3</v>
      </c>
      <c r="L189" s="93">
        <v>2</v>
      </c>
      <c r="M189" s="93">
        <v>1</v>
      </c>
      <c r="N189" s="93">
        <v>1</v>
      </c>
      <c r="O189" s="93">
        <v>1</v>
      </c>
      <c r="P189" s="93">
        <v>1</v>
      </c>
      <c r="Q189" s="93">
        <v>1</v>
      </c>
      <c r="R189" s="93">
        <v>1</v>
      </c>
      <c r="S189" s="93">
        <v>1</v>
      </c>
      <c r="T189" s="93">
        <v>1</v>
      </c>
      <c r="U189" s="93">
        <v>1</v>
      </c>
      <c r="V189" s="93">
        <v>1</v>
      </c>
      <c r="W189" s="91">
        <f t="shared" si="3"/>
        <v>15</v>
      </c>
      <c r="X189" s="92"/>
      <c r="Y189" s="93">
        <f t="shared" si="4"/>
        <v>15</v>
      </c>
      <c r="Z189" s="12"/>
    </row>
    <row r="190" spans="1:26" s="94" customFormat="1" ht="53.25" customHeight="1" x14ac:dyDescent="0.15">
      <c r="A190" s="435"/>
      <c r="B190" s="438"/>
      <c r="C190" s="440">
        <v>12</v>
      </c>
      <c r="D190" s="125">
        <v>1</v>
      </c>
      <c r="E190" s="89" t="s">
        <v>0</v>
      </c>
      <c r="F190" s="445" t="s">
        <v>589</v>
      </c>
      <c r="G190" s="11" t="s">
        <v>442</v>
      </c>
      <c r="H190" s="90" t="s">
        <v>289</v>
      </c>
      <c r="I190" s="12" t="s">
        <v>158</v>
      </c>
      <c r="J190" s="45">
        <v>1</v>
      </c>
      <c r="K190" s="93">
        <v>2</v>
      </c>
      <c r="L190" s="93">
        <v>2</v>
      </c>
      <c r="M190" s="93">
        <v>2</v>
      </c>
      <c r="N190" s="93">
        <v>2</v>
      </c>
      <c r="O190" s="93">
        <v>2</v>
      </c>
      <c r="P190" s="93">
        <v>2</v>
      </c>
      <c r="Q190" s="93">
        <v>2</v>
      </c>
      <c r="R190" s="93">
        <v>2</v>
      </c>
      <c r="S190" s="93">
        <v>2</v>
      </c>
      <c r="T190" s="93">
        <v>2</v>
      </c>
      <c r="U190" s="93">
        <v>2</v>
      </c>
      <c r="V190" s="93">
        <v>2</v>
      </c>
      <c r="W190" s="91">
        <f t="shared" si="3"/>
        <v>24</v>
      </c>
      <c r="X190" s="92"/>
      <c r="Y190" s="93">
        <f t="shared" si="4"/>
        <v>24</v>
      </c>
      <c r="Z190" s="12"/>
    </row>
    <row r="191" spans="1:26" s="94" customFormat="1" ht="53.25" customHeight="1" x14ac:dyDescent="0.15">
      <c r="A191" s="435"/>
      <c r="B191" s="438"/>
      <c r="C191" s="440"/>
      <c r="D191" s="125">
        <v>2</v>
      </c>
      <c r="E191" s="89" t="s">
        <v>0</v>
      </c>
      <c r="F191" s="445"/>
      <c r="G191" s="11" t="s">
        <v>443</v>
      </c>
      <c r="H191" s="90" t="s">
        <v>289</v>
      </c>
      <c r="I191" s="12" t="s">
        <v>158</v>
      </c>
      <c r="J191" s="45">
        <v>5</v>
      </c>
      <c r="K191" s="93">
        <v>2</v>
      </c>
      <c r="L191" s="93">
        <v>2</v>
      </c>
      <c r="M191" s="93">
        <v>2</v>
      </c>
      <c r="N191" s="93">
        <v>2</v>
      </c>
      <c r="O191" s="93">
        <v>2</v>
      </c>
      <c r="P191" s="93">
        <v>2</v>
      </c>
      <c r="Q191" s="93">
        <v>2</v>
      </c>
      <c r="R191" s="93">
        <v>2</v>
      </c>
      <c r="S191" s="93">
        <v>2</v>
      </c>
      <c r="T191" s="93">
        <v>2</v>
      </c>
      <c r="U191" s="93">
        <v>2</v>
      </c>
      <c r="V191" s="93">
        <v>2</v>
      </c>
      <c r="W191" s="91">
        <f t="shared" si="3"/>
        <v>24</v>
      </c>
      <c r="X191" s="92"/>
      <c r="Y191" s="93">
        <f t="shared" si="4"/>
        <v>120</v>
      </c>
      <c r="Z191" s="12"/>
    </row>
    <row r="192" spans="1:26" s="94" customFormat="1" ht="53.25" customHeight="1" x14ac:dyDescent="0.15">
      <c r="A192" s="435"/>
      <c r="B192" s="438"/>
      <c r="C192" s="440"/>
      <c r="D192" s="125">
        <v>3</v>
      </c>
      <c r="E192" s="89" t="s">
        <v>0</v>
      </c>
      <c r="F192" s="445"/>
      <c r="G192" s="11" t="s">
        <v>365</v>
      </c>
      <c r="H192" s="90" t="s">
        <v>289</v>
      </c>
      <c r="I192" s="12" t="s">
        <v>158</v>
      </c>
      <c r="J192" s="45">
        <v>5</v>
      </c>
      <c r="K192" s="93">
        <v>2</v>
      </c>
      <c r="L192" s="93">
        <v>2</v>
      </c>
      <c r="M192" s="93">
        <v>2</v>
      </c>
      <c r="N192" s="93">
        <v>2</v>
      </c>
      <c r="O192" s="93">
        <v>2</v>
      </c>
      <c r="P192" s="93">
        <v>2</v>
      </c>
      <c r="Q192" s="93">
        <v>2</v>
      </c>
      <c r="R192" s="93">
        <v>2</v>
      </c>
      <c r="S192" s="93">
        <v>2</v>
      </c>
      <c r="T192" s="93">
        <v>2</v>
      </c>
      <c r="U192" s="93">
        <v>2</v>
      </c>
      <c r="V192" s="93">
        <v>2</v>
      </c>
      <c r="W192" s="91">
        <f t="shared" si="3"/>
        <v>24</v>
      </c>
      <c r="X192" s="92"/>
      <c r="Y192" s="93">
        <f t="shared" si="4"/>
        <v>120</v>
      </c>
      <c r="Z192" s="12"/>
    </row>
    <row r="193" spans="1:26" s="94" customFormat="1" ht="53.25" customHeight="1" x14ac:dyDescent="0.15">
      <c r="A193" s="435"/>
      <c r="B193" s="438"/>
      <c r="C193" s="440"/>
      <c r="D193" s="125">
        <v>4</v>
      </c>
      <c r="E193" s="89" t="s">
        <v>0</v>
      </c>
      <c r="F193" s="445"/>
      <c r="G193" s="11" t="s">
        <v>590</v>
      </c>
      <c r="H193" s="90" t="s">
        <v>289</v>
      </c>
      <c r="I193" s="12" t="s">
        <v>158</v>
      </c>
      <c r="J193" s="45">
        <v>1</v>
      </c>
      <c r="K193" s="93">
        <v>2</v>
      </c>
      <c r="L193" s="93">
        <v>2</v>
      </c>
      <c r="M193" s="93">
        <v>2</v>
      </c>
      <c r="N193" s="93">
        <v>2</v>
      </c>
      <c r="O193" s="93">
        <v>2</v>
      </c>
      <c r="P193" s="93">
        <v>2</v>
      </c>
      <c r="Q193" s="93">
        <v>2</v>
      </c>
      <c r="R193" s="93">
        <v>2</v>
      </c>
      <c r="S193" s="93">
        <v>2</v>
      </c>
      <c r="T193" s="93">
        <v>2</v>
      </c>
      <c r="U193" s="93">
        <v>2</v>
      </c>
      <c r="V193" s="93">
        <v>2</v>
      </c>
      <c r="W193" s="91">
        <f t="shared" si="3"/>
        <v>24</v>
      </c>
      <c r="X193" s="92"/>
      <c r="Y193" s="93">
        <f t="shared" si="4"/>
        <v>24</v>
      </c>
      <c r="Z193" s="12"/>
    </row>
    <row r="194" spans="1:26" s="97" customFormat="1" ht="53.25" customHeight="1" x14ac:dyDescent="0.15">
      <c r="A194" s="435"/>
      <c r="B194" s="438"/>
      <c r="C194" s="440"/>
      <c r="D194" s="125">
        <v>5</v>
      </c>
      <c r="E194" s="89" t="s">
        <v>0</v>
      </c>
      <c r="F194" s="445"/>
      <c r="G194" s="6" t="s">
        <v>444</v>
      </c>
      <c r="H194" s="95" t="s">
        <v>288</v>
      </c>
      <c r="I194" s="7" t="s">
        <v>158</v>
      </c>
      <c r="J194" s="42">
        <v>3</v>
      </c>
      <c r="K194" s="8">
        <v>2</v>
      </c>
      <c r="L194" s="8">
        <v>2</v>
      </c>
      <c r="M194" s="8">
        <v>2</v>
      </c>
      <c r="N194" s="8">
        <v>2</v>
      </c>
      <c r="O194" s="8">
        <v>2</v>
      </c>
      <c r="P194" s="8">
        <v>2</v>
      </c>
      <c r="Q194" s="8">
        <v>2</v>
      </c>
      <c r="R194" s="8">
        <v>2</v>
      </c>
      <c r="S194" s="8">
        <v>2</v>
      </c>
      <c r="T194" s="8">
        <v>2</v>
      </c>
      <c r="U194" s="8">
        <v>2</v>
      </c>
      <c r="V194" s="8">
        <v>2</v>
      </c>
      <c r="W194" s="96">
        <f t="shared" si="3"/>
        <v>24</v>
      </c>
      <c r="X194" s="44">
        <f>J194*W194</f>
        <v>72</v>
      </c>
      <c r="Y194" s="8"/>
      <c r="Z194" s="7"/>
    </row>
    <row r="195" spans="1:26" s="94" customFormat="1" ht="53.25" customHeight="1" x14ac:dyDescent="0.15">
      <c r="A195" s="435"/>
      <c r="B195" s="438"/>
      <c r="C195" s="440"/>
      <c r="D195" s="125">
        <v>6</v>
      </c>
      <c r="E195" s="89" t="s">
        <v>1</v>
      </c>
      <c r="F195" s="445"/>
      <c r="G195" s="11" t="s">
        <v>591</v>
      </c>
      <c r="H195" s="90" t="s">
        <v>289</v>
      </c>
      <c r="I195" s="12" t="s">
        <v>165</v>
      </c>
      <c r="J195" s="45">
        <v>2</v>
      </c>
      <c r="K195" s="93">
        <v>2</v>
      </c>
      <c r="L195" s="93">
        <v>2</v>
      </c>
      <c r="M195" s="93">
        <v>2</v>
      </c>
      <c r="N195" s="93">
        <v>2</v>
      </c>
      <c r="O195" s="93">
        <v>2</v>
      </c>
      <c r="P195" s="93">
        <v>2</v>
      </c>
      <c r="Q195" s="93">
        <v>2</v>
      </c>
      <c r="R195" s="93">
        <v>2</v>
      </c>
      <c r="S195" s="93">
        <v>2</v>
      </c>
      <c r="T195" s="93">
        <v>2</v>
      </c>
      <c r="U195" s="93">
        <v>2</v>
      </c>
      <c r="V195" s="93">
        <v>2</v>
      </c>
      <c r="W195" s="91">
        <f t="shared" si="3"/>
        <v>24</v>
      </c>
      <c r="X195" s="92"/>
      <c r="Y195" s="93">
        <f t="shared" si="4"/>
        <v>48</v>
      </c>
      <c r="Z195" s="12"/>
    </row>
    <row r="196" spans="1:26" s="97" customFormat="1" ht="53.25" customHeight="1" x14ac:dyDescent="0.15">
      <c r="A196" s="435"/>
      <c r="B196" s="438"/>
      <c r="C196" s="440"/>
      <c r="D196" s="125">
        <v>7</v>
      </c>
      <c r="E196" s="89" t="s">
        <v>1</v>
      </c>
      <c r="F196" s="445"/>
      <c r="G196" s="11" t="s">
        <v>341</v>
      </c>
      <c r="H196" s="90" t="s">
        <v>289</v>
      </c>
      <c r="I196" s="12" t="s">
        <v>165</v>
      </c>
      <c r="J196" s="45">
        <v>1</v>
      </c>
      <c r="K196" s="93">
        <v>2</v>
      </c>
      <c r="L196" s="93">
        <v>2</v>
      </c>
      <c r="M196" s="93">
        <v>2</v>
      </c>
      <c r="N196" s="93">
        <v>2</v>
      </c>
      <c r="O196" s="93">
        <v>2</v>
      </c>
      <c r="P196" s="93">
        <v>2</v>
      </c>
      <c r="Q196" s="93">
        <v>2</v>
      </c>
      <c r="R196" s="93">
        <v>2</v>
      </c>
      <c r="S196" s="93">
        <v>2</v>
      </c>
      <c r="T196" s="93">
        <v>2</v>
      </c>
      <c r="U196" s="93">
        <v>2</v>
      </c>
      <c r="V196" s="93">
        <v>2</v>
      </c>
      <c r="W196" s="91">
        <f t="shared" si="3"/>
        <v>24</v>
      </c>
      <c r="X196" s="92"/>
      <c r="Y196" s="93">
        <f t="shared" si="4"/>
        <v>24</v>
      </c>
      <c r="Z196" s="12"/>
    </row>
    <row r="197" spans="1:26" s="94" customFormat="1" ht="53.25" customHeight="1" x14ac:dyDescent="0.15">
      <c r="A197" s="435"/>
      <c r="B197" s="438"/>
      <c r="C197" s="440">
        <v>13</v>
      </c>
      <c r="D197" s="125">
        <v>1</v>
      </c>
      <c r="E197" s="89" t="s">
        <v>209</v>
      </c>
      <c r="F197" s="445" t="s">
        <v>445</v>
      </c>
      <c r="G197" s="6" t="s">
        <v>446</v>
      </c>
      <c r="H197" s="95" t="s">
        <v>288</v>
      </c>
      <c r="I197" s="7" t="s">
        <v>158</v>
      </c>
      <c r="J197" s="42">
        <v>60</v>
      </c>
      <c r="K197" s="8">
        <v>0</v>
      </c>
      <c r="L197" s="8">
        <v>0</v>
      </c>
      <c r="M197" s="8">
        <v>1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96">
        <f t="shared" si="3"/>
        <v>1</v>
      </c>
      <c r="X197" s="44">
        <f t="shared" ref="X197:X203" si="5">J197*W197</f>
        <v>60</v>
      </c>
      <c r="Y197" s="8"/>
      <c r="Z197" s="7"/>
    </row>
    <row r="198" spans="1:26" s="94" customFormat="1" ht="53.25" customHeight="1" x14ac:dyDescent="0.15">
      <c r="A198" s="435"/>
      <c r="B198" s="438"/>
      <c r="C198" s="440"/>
      <c r="D198" s="125">
        <v>2</v>
      </c>
      <c r="E198" s="89" t="s">
        <v>209</v>
      </c>
      <c r="F198" s="445"/>
      <c r="G198" s="6" t="s">
        <v>592</v>
      </c>
      <c r="H198" s="95" t="s">
        <v>288</v>
      </c>
      <c r="I198" s="7" t="s">
        <v>165</v>
      </c>
      <c r="J198" s="42">
        <v>300</v>
      </c>
      <c r="K198" s="8">
        <v>0</v>
      </c>
      <c r="L198" s="8">
        <v>0</v>
      </c>
      <c r="M198" s="8">
        <v>1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96">
        <f t="shared" si="3"/>
        <v>1</v>
      </c>
      <c r="X198" s="44">
        <f t="shared" si="5"/>
        <v>300</v>
      </c>
      <c r="Y198" s="8"/>
      <c r="Z198" s="7"/>
    </row>
    <row r="199" spans="1:26" s="94" customFormat="1" ht="53.25" customHeight="1" x14ac:dyDescent="0.15">
      <c r="A199" s="435"/>
      <c r="B199" s="438"/>
      <c r="C199" s="440"/>
      <c r="D199" s="125">
        <v>3</v>
      </c>
      <c r="E199" s="89" t="s">
        <v>209</v>
      </c>
      <c r="F199" s="445"/>
      <c r="G199" s="6" t="s">
        <v>447</v>
      </c>
      <c r="H199" s="95" t="s">
        <v>288</v>
      </c>
      <c r="I199" s="7" t="s">
        <v>371</v>
      </c>
      <c r="J199" s="42">
        <v>30</v>
      </c>
      <c r="K199" s="8">
        <v>0</v>
      </c>
      <c r="L199" s="8">
        <v>0</v>
      </c>
      <c r="M199" s="8">
        <v>1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96">
        <f t="shared" si="3"/>
        <v>1</v>
      </c>
      <c r="X199" s="44">
        <f t="shared" si="5"/>
        <v>30</v>
      </c>
      <c r="Y199" s="8"/>
      <c r="Z199" s="7"/>
    </row>
    <row r="200" spans="1:26" s="94" customFormat="1" ht="53.25" customHeight="1" x14ac:dyDescent="0.15">
      <c r="A200" s="435"/>
      <c r="B200" s="438"/>
      <c r="C200" s="440"/>
      <c r="D200" s="125">
        <v>4</v>
      </c>
      <c r="E200" s="89" t="s">
        <v>209</v>
      </c>
      <c r="F200" s="445"/>
      <c r="G200" s="6" t="s">
        <v>448</v>
      </c>
      <c r="H200" s="95" t="s">
        <v>288</v>
      </c>
      <c r="I200" s="7" t="s">
        <v>371</v>
      </c>
      <c r="J200" s="42">
        <v>120</v>
      </c>
      <c r="K200" s="8">
        <v>0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96">
        <f t="shared" si="3"/>
        <v>1</v>
      </c>
      <c r="X200" s="44">
        <f t="shared" si="5"/>
        <v>120</v>
      </c>
      <c r="Y200" s="8"/>
      <c r="Z200" s="7"/>
    </row>
    <row r="201" spans="1:26" s="94" customFormat="1" ht="53.25" customHeight="1" x14ac:dyDescent="0.15">
      <c r="A201" s="435"/>
      <c r="B201" s="438"/>
      <c r="C201" s="440"/>
      <c r="D201" s="125">
        <v>5</v>
      </c>
      <c r="E201" s="89" t="s">
        <v>209</v>
      </c>
      <c r="F201" s="445"/>
      <c r="G201" s="6" t="s">
        <v>449</v>
      </c>
      <c r="H201" s="95" t="s">
        <v>288</v>
      </c>
      <c r="I201" s="7" t="s">
        <v>371</v>
      </c>
      <c r="J201" s="42">
        <v>300</v>
      </c>
      <c r="K201" s="8">
        <v>0</v>
      </c>
      <c r="L201" s="8">
        <v>0</v>
      </c>
      <c r="M201" s="8">
        <v>1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96">
        <f t="shared" si="3"/>
        <v>1</v>
      </c>
      <c r="X201" s="44">
        <f t="shared" si="5"/>
        <v>300</v>
      </c>
      <c r="Y201" s="8"/>
      <c r="Z201" s="7"/>
    </row>
    <row r="202" spans="1:26" s="94" customFormat="1" ht="53.25" customHeight="1" x14ac:dyDescent="0.15">
      <c r="A202" s="435"/>
      <c r="B202" s="438"/>
      <c r="C202" s="440"/>
      <c r="D202" s="125">
        <v>6</v>
      </c>
      <c r="E202" s="89" t="s">
        <v>209</v>
      </c>
      <c r="F202" s="445"/>
      <c r="G202" s="6" t="s">
        <v>506</v>
      </c>
      <c r="H202" s="95" t="s">
        <v>288</v>
      </c>
      <c r="I202" s="7" t="s">
        <v>450</v>
      </c>
      <c r="J202" s="42">
        <v>5</v>
      </c>
      <c r="K202" s="8">
        <v>0</v>
      </c>
      <c r="L202" s="8">
        <v>0</v>
      </c>
      <c r="M202" s="8">
        <v>2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96">
        <f t="shared" si="3"/>
        <v>2</v>
      </c>
      <c r="X202" s="44">
        <f t="shared" si="5"/>
        <v>10</v>
      </c>
      <c r="Y202" s="8"/>
      <c r="Z202" s="7"/>
    </row>
    <row r="203" spans="1:26" s="94" customFormat="1" ht="53.25" customHeight="1" x14ac:dyDescent="0.15">
      <c r="A203" s="435"/>
      <c r="B203" s="438"/>
      <c r="C203" s="440"/>
      <c r="D203" s="125">
        <v>7</v>
      </c>
      <c r="E203" s="89" t="s">
        <v>209</v>
      </c>
      <c r="F203" s="445"/>
      <c r="G203" s="6" t="s">
        <v>507</v>
      </c>
      <c r="H203" s="95" t="s">
        <v>288</v>
      </c>
      <c r="I203" s="7"/>
      <c r="J203" s="42">
        <v>5</v>
      </c>
      <c r="K203" s="8">
        <v>0</v>
      </c>
      <c r="L203" s="8">
        <v>0</v>
      </c>
      <c r="M203" s="8">
        <v>2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96">
        <f t="shared" si="3"/>
        <v>2</v>
      </c>
      <c r="X203" s="44">
        <f t="shared" si="5"/>
        <v>10</v>
      </c>
      <c r="Y203" s="8"/>
      <c r="Z203" s="7"/>
    </row>
    <row r="204" spans="1:26" s="94" customFormat="1" ht="53.25" customHeight="1" x14ac:dyDescent="0.15">
      <c r="A204" s="435"/>
      <c r="B204" s="438"/>
      <c r="C204" s="440"/>
      <c r="D204" s="125">
        <v>8</v>
      </c>
      <c r="E204" s="89" t="s">
        <v>0</v>
      </c>
      <c r="F204" s="445"/>
      <c r="G204" s="11" t="s">
        <v>508</v>
      </c>
      <c r="H204" s="90" t="s">
        <v>289</v>
      </c>
      <c r="I204" s="12" t="s">
        <v>158</v>
      </c>
      <c r="J204" s="45">
        <v>2</v>
      </c>
      <c r="K204" s="93">
        <v>0</v>
      </c>
      <c r="L204" s="93">
        <v>0</v>
      </c>
      <c r="M204" s="93">
        <v>2</v>
      </c>
      <c r="N204" s="93">
        <v>0</v>
      </c>
      <c r="O204" s="93">
        <v>0</v>
      </c>
      <c r="P204" s="93">
        <v>0</v>
      </c>
      <c r="Q204" s="93">
        <v>0</v>
      </c>
      <c r="R204" s="93">
        <v>0</v>
      </c>
      <c r="S204" s="93">
        <v>0</v>
      </c>
      <c r="T204" s="93">
        <v>0</v>
      </c>
      <c r="U204" s="93">
        <v>0</v>
      </c>
      <c r="V204" s="93">
        <v>0</v>
      </c>
      <c r="W204" s="91">
        <f t="shared" si="3"/>
        <v>2</v>
      </c>
      <c r="X204" s="92"/>
      <c r="Y204" s="93">
        <f t="shared" ref="Y204:Y265" si="6">J204*W204</f>
        <v>4</v>
      </c>
      <c r="Z204" s="12"/>
    </row>
    <row r="205" spans="1:26" s="94" customFormat="1" ht="53.25" customHeight="1" x14ac:dyDescent="0.15">
      <c r="A205" s="435"/>
      <c r="B205" s="438"/>
      <c r="C205" s="440"/>
      <c r="D205" s="125">
        <v>9</v>
      </c>
      <c r="E205" s="89" t="s">
        <v>0</v>
      </c>
      <c r="F205" s="445"/>
      <c r="G205" s="11" t="s">
        <v>509</v>
      </c>
      <c r="H205" s="90" t="s">
        <v>289</v>
      </c>
      <c r="I205" s="12" t="s">
        <v>158</v>
      </c>
      <c r="J205" s="45">
        <v>5</v>
      </c>
      <c r="K205" s="93">
        <v>0</v>
      </c>
      <c r="L205" s="93">
        <v>0</v>
      </c>
      <c r="M205" s="93">
        <v>2</v>
      </c>
      <c r="N205" s="93">
        <v>0</v>
      </c>
      <c r="O205" s="93">
        <v>0</v>
      </c>
      <c r="P205" s="93">
        <v>0</v>
      </c>
      <c r="Q205" s="93">
        <v>0</v>
      </c>
      <c r="R205" s="93">
        <v>0</v>
      </c>
      <c r="S205" s="93">
        <v>0</v>
      </c>
      <c r="T205" s="93">
        <v>0</v>
      </c>
      <c r="U205" s="93">
        <v>0</v>
      </c>
      <c r="V205" s="93">
        <v>0</v>
      </c>
      <c r="W205" s="91">
        <f t="shared" si="3"/>
        <v>2</v>
      </c>
      <c r="X205" s="92"/>
      <c r="Y205" s="93">
        <f t="shared" si="6"/>
        <v>10</v>
      </c>
      <c r="Z205" s="12"/>
    </row>
    <row r="206" spans="1:26" s="94" customFormat="1" ht="53.25" customHeight="1" x14ac:dyDescent="0.15">
      <c r="A206" s="435"/>
      <c r="B206" s="438"/>
      <c r="C206" s="440"/>
      <c r="D206" s="125">
        <v>10</v>
      </c>
      <c r="E206" s="89" t="s">
        <v>0</v>
      </c>
      <c r="F206" s="445"/>
      <c r="G206" s="11" t="s">
        <v>510</v>
      </c>
      <c r="H206" s="90" t="s">
        <v>289</v>
      </c>
      <c r="I206" s="12" t="s">
        <v>158</v>
      </c>
      <c r="J206" s="45">
        <v>1</v>
      </c>
      <c r="K206" s="93">
        <v>0</v>
      </c>
      <c r="L206" s="93">
        <v>0</v>
      </c>
      <c r="M206" s="93">
        <v>2</v>
      </c>
      <c r="N206" s="93">
        <v>0</v>
      </c>
      <c r="O206" s="93">
        <v>0</v>
      </c>
      <c r="P206" s="93">
        <v>0</v>
      </c>
      <c r="Q206" s="93">
        <v>0</v>
      </c>
      <c r="R206" s="93">
        <v>0</v>
      </c>
      <c r="S206" s="93">
        <v>0</v>
      </c>
      <c r="T206" s="93">
        <v>0</v>
      </c>
      <c r="U206" s="93">
        <v>0</v>
      </c>
      <c r="V206" s="93">
        <v>0</v>
      </c>
      <c r="W206" s="91">
        <f t="shared" si="3"/>
        <v>2</v>
      </c>
      <c r="X206" s="92"/>
      <c r="Y206" s="93">
        <f t="shared" si="6"/>
        <v>2</v>
      </c>
      <c r="Z206" s="12"/>
    </row>
    <row r="207" spans="1:26" s="94" customFormat="1" ht="53.25" customHeight="1" x14ac:dyDescent="0.15">
      <c r="A207" s="435"/>
      <c r="B207" s="438"/>
      <c r="C207" s="440"/>
      <c r="D207" s="125">
        <v>11</v>
      </c>
      <c r="E207" s="89" t="s">
        <v>0</v>
      </c>
      <c r="F207" s="445"/>
      <c r="G207" s="11" t="s">
        <v>511</v>
      </c>
      <c r="H207" s="90" t="s">
        <v>289</v>
      </c>
      <c r="I207" s="12" t="s">
        <v>158</v>
      </c>
      <c r="J207" s="45">
        <v>2</v>
      </c>
      <c r="K207" s="93">
        <v>0</v>
      </c>
      <c r="L207" s="93">
        <v>0</v>
      </c>
      <c r="M207" s="93">
        <v>2</v>
      </c>
      <c r="N207" s="93">
        <v>0</v>
      </c>
      <c r="O207" s="93">
        <v>0</v>
      </c>
      <c r="P207" s="93">
        <v>0</v>
      </c>
      <c r="Q207" s="93">
        <v>0</v>
      </c>
      <c r="R207" s="93">
        <v>0</v>
      </c>
      <c r="S207" s="93">
        <v>0</v>
      </c>
      <c r="T207" s="93">
        <v>0</v>
      </c>
      <c r="U207" s="93">
        <v>0</v>
      </c>
      <c r="V207" s="93">
        <v>0</v>
      </c>
      <c r="W207" s="91">
        <f t="shared" si="3"/>
        <v>2</v>
      </c>
      <c r="X207" s="92"/>
      <c r="Y207" s="93">
        <f t="shared" si="6"/>
        <v>4</v>
      </c>
      <c r="Z207" s="12"/>
    </row>
    <row r="208" spans="1:26" s="94" customFormat="1" ht="53.25" customHeight="1" x14ac:dyDescent="0.15">
      <c r="A208" s="435"/>
      <c r="B208" s="438"/>
      <c r="C208" s="440"/>
      <c r="D208" s="125">
        <v>12</v>
      </c>
      <c r="E208" s="89" t="s">
        <v>0</v>
      </c>
      <c r="F208" s="445"/>
      <c r="G208" s="11" t="s">
        <v>451</v>
      </c>
      <c r="H208" s="90" t="s">
        <v>289</v>
      </c>
      <c r="I208" s="12" t="s">
        <v>158</v>
      </c>
      <c r="J208" s="45">
        <v>5</v>
      </c>
      <c r="K208" s="93">
        <v>0</v>
      </c>
      <c r="L208" s="93">
        <v>0</v>
      </c>
      <c r="M208" s="93">
        <v>90</v>
      </c>
      <c r="N208" s="93">
        <v>0</v>
      </c>
      <c r="O208" s="93">
        <v>0</v>
      </c>
      <c r="P208" s="93">
        <v>0</v>
      </c>
      <c r="Q208" s="93">
        <v>0</v>
      </c>
      <c r="R208" s="93">
        <v>0</v>
      </c>
      <c r="S208" s="93">
        <v>0</v>
      </c>
      <c r="T208" s="93">
        <v>0</v>
      </c>
      <c r="U208" s="93">
        <v>0</v>
      </c>
      <c r="V208" s="93">
        <v>0</v>
      </c>
      <c r="W208" s="91">
        <f t="shared" si="3"/>
        <v>90</v>
      </c>
      <c r="X208" s="92"/>
      <c r="Y208" s="93">
        <f t="shared" si="6"/>
        <v>450</v>
      </c>
      <c r="Z208" s="12"/>
    </row>
    <row r="209" spans="1:26" s="94" customFormat="1" ht="53.25" customHeight="1" x14ac:dyDescent="0.15">
      <c r="A209" s="435"/>
      <c r="B209" s="438"/>
      <c r="C209" s="440"/>
      <c r="D209" s="125">
        <v>13</v>
      </c>
      <c r="E209" s="89" t="s">
        <v>0</v>
      </c>
      <c r="F209" s="445"/>
      <c r="G209" s="11" t="s">
        <v>452</v>
      </c>
      <c r="H209" s="90" t="s">
        <v>289</v>
      </c>
      <c r="I209" s="12" t="s">
        <v>158</v>
      </c>
      <c r="J209" s="45">
        <v>2</v>
      </c>
      <c r="K209" s="93">
        <v>0</v>
      </c>
      <c r="L209" s="93">
        <v>0</v>
      </c>
      <c r="M209" s="93">
        <v>0</v>
      </c>
      <c r="N209" s="93">
        <v>1</v>
      </c>
      <c r="O209" s="93">
        <v>1</v>
      </c>
      <c r="P209" s="93">
        <v>1</v>
      </c>
      <c r="Q209" s="93">
        <v>1</v>
      </c>
      <c r="R209" s="93">
        <v>1</v>
      </c>
      <c r="S209" s="93">
        <v>1</v>
      </c>
      <c r="T209" s="93">
        <v>1</v>
      </c>
      <c r="U209" s="93">
        <v>0</v>
      </c>
      <c r="V209" s="93">
        <v>0</v>
      </c>
      <c r="W209" s="91">
        <f t="shared" si="3"/>
        <v>7</v>
      </c>
      <c r="X209" s="92"/>
      <c r="Y209" s="93">
        <f t="shared" si="6"/>
        <v>14</v>
      </c>
      <c r="Z209" s="12"/>
    </row>
    <row r="210" spans="1:26" s="97" customFormat="1" ht="53.25" customHeight="1" x14ac:dyDescent="0.15">
      <c r="A210" s="435"/>
      <c r="B210" s="438"/>
      <c r="C210" s="440"/>
      <c r="D210" s="125">
        <v>14</v>
      </c>
      <c r="E210" s="89" t="s">
        <v>0</v>
      </c>
      <c r="F210" s="445"/>
      <c r="G210" s="6" t="s">
        <v>124</v>
      </c>
      <c r="H210" s="95" t="s">
        <v>288</v>
      </c>
      <c r="I210" s="7" t="s">
        <v>158</v>
      </c>
      <c r="J210" s="42">
        <v>3</v>
      </c>
      <c r="K210" s="8">
        <v>0</v>
      </c>
      <c r="L210" s="8">
        <v>0</v>
      </c>
      <c r="M210" s="8">
        <v>90</v>
      </c>
      <c r="N210" s="8">
        <v>1</v>
      </c>
      <c r="O210" s="8">
        <v>1</v>
      </c>
      <c r="P210" s="8">
        <v>1</v>
      </c>
      <c r="Q210" s="8">
        <v>1</v>
      </c>
      <c r="R210" s="8">
        <v>1</v>
      </c>
      <c r="S210" s="8">
        <v>1</v>
      </c>
      <c r="T210" s="8">
        <v>1</v>
      </c>
      <c r="U210" s="8">
        <v>0</v>
      </c>
      <c r="V210" s="8">
        <v>0</v>
      </c>
      <c r="W210" s="96">
        <f t="shared" si="3"/>
        <v>97</v>
      </c>
      <c r="X210" s="44">
        <f>J210*W210</f>
        <v>291</v>
      </c>
      <c r="Y210" s="8"/>
      <c r="Z210" s="7"/>
    </row>
    <row r="211" spans="1:26" s="94" customFormat="1" ht="53.25" customHeight="1" x14ac:dyDescent="0.15">
      <c r="A211" s="435"/>
      <c r="B211" s="438"/>
      <c r="C211" s="440"/>
      <c r="D211" s="125">
        <v>15</v>
      </c>
      <c r="E211" s="89" t="s">
        <v>1</v>
      </c>
      <c r="F211" s="445"/>
      <c r="G211" s="107" t="s">
        <v>453</v>
      </c>
      <c r="H211" s="95" t="s">
        <v>288</v>
      </c>
      <c r="I211" s="7" t="s">
        <v>165</v>
      </c>
      <c r="J211" s="42">
        <v>1</v>
      </c>
      <c r="K211" s="8">
        <v>0</v>
      </c>
      <c r="L211" s="8">
        <v>0</v>
      </c>
      <c r="M211" s="8">
        <v>0</v>
      </c>
      <c r="N211" s="8">
        <v>1</v>
      </c>
      <c r="O211" s="8">
        <v>1</v>
      </c>
      <c r="P211" s="8">
        <v>1</v>
      </c>
      <c r="Q211" s="8">
        <v>1</v>
      </c>
      <c r="R211" s="8">
        <v>1</v>
      </c>
      <c r="S211" s="8">
        <v>1</v>
      </c>
      <c r="T211" s="8">
        <v>1</v>
      </c>
      <c r="U211" s="8">
        <v>0</v>
      </c>
      <c r="V211" s="8">
        <v>0</v>
      </c>
      <c r="W211" s="108">
        <f t="shared" si="3"/>
        <v>7</v>
      </c>
      <c r="X211" s="123">
        <f>J211*W211</f>
        <v>7</v>
      </c>
      <c r="Y211" s="97"/>
      <c r="Z211" s="7"/>
    </row>
    <row r="212" spans="1:26" s="94" customFormat="1" ht="53.25" customHeight="1" x14ac:dyDescent="0.15">
      <c r="A212" s="435"/>
      <c r="B212" s="438"/>
      <c r="C212" s="440">
        <v>14</v>
      </c>
      <c r="D212" s="125">
        <v>1</v>
      </c>
      <c r="E212" s="89" t="s">
        <v>0</v>
      </c>
      <c r="F212" s="445" t="s">
        <v>593</v>
      </c>
      <c r="G212" s="11" t="s">
        <v>454</v>
      </c>
      <c r="H212" s="90" t="s">
        <v>289</v>
      </c>
      <c r="I212" s="12" t="s">
        <v>158</v>
      </c>
      <c r="J212" s="45">
        <v>1</v>
      </c>
      <c r="K212" s="93">
        <v>70</v>
      </c>
      <c r="L212" s="93">
        <v>70</v>
      </c>
      <c r="M212" s="93">
        <v>70</v>
      </c>
      <c r="N212" s="93">
        <v>70</v>
      </c>
      <c r="O212" s="93">
        <v>70</v>
      </c>
      <c r="P212" s="93">
        <v>70</v>
      </c>
      <c r="Q212" s="93">
        <v>100</v>
      </c>
      <c r="R212" s="93">
        <v>100</v>
      </c>
      <c r="S212" s="93">
        <v>70</v>
      </c>
      <c r="T212" s="93">
        <v>70</v>
      </c>
      <c r="U212" s="93">
        <v>70</v>
      </c>
      <c r="V212" s="93">
        <v>70</v>
      </c>
      <c r="W212" s="91">
        <f t="shared" ref="W212:W268" si="7">SUM(K212:V212)</f>
        <v>900</v>
      </c>
      <c r="X212" s="92"/>
      <c r="Y212" s="93">
        <f t="shared" si="6"/>
        <v>900</v>
      </c>
      <c r="Z212" s="12"/>
    </row>
    <row r="213" spans="1:26" s="94" customFormat="1" ht="53.25" customHeight="1" x14ac:dyDescent="0.15">
      <c r="A213" s="435"/>
      <c r="B213" s="438"/>
      <c r="C213" s="440"/>
      <c r="D213" s="125">
        <v>2</v>
      </c>
      <c r="E213" s="89" t="s">
        <v>0</v>
      </c>
      <c r="F213" s="445"/>
      <c r="G213" s="11" t="s">
        <v>594</v>
      </c>
      <c r="H213" s="90" t="s">
        <v>289</v>
      </c>
      <c r="I213" s="12" t="s">
        <v>158</v>
      </c>
      <c r="J213" s="45">
        <v>4</v>
      </c>
      <c r="K213" s="93">
        <v>84.5</v>
      </c>
      <c r="L213" s="93">
        <v>78</v>
      </c>
      <c r="M213" s="93">
        <v>104</v>
      </c>
      <c r="N213" s="93">
        <v>195</v>
      </c>
      <c r="O213" s="93">
        <v>169</v>
      </c>
      <c r="P213" s="93">
        <v>117</v>
      </c>
      <c r="Q213" s="93">
        <v>214.5</v>
      </c>
      <c r="R213" s="93">
        <v>136.5</v>
      </c>
      <c r="S213" s="93">
        <v>110.5</v>
      </c>
      <c r="T213" s="93">
        <v>110.5</v>
      </c>
      <c r="U213" s="93">
        <v>97.5</v>
      </c>
      <c r="V213" s="93">
        <v>123.5</v>
      </c>
      <c r="W213" s="91">
        <f t="shared" si="7"/>
        <v>1540.5</v>
      </c>
      <c r="X213" s="92"/>
      <c r="Y213" s="93">
        <f t="shared" si="6"/>
        <v>6162</v>
      </c>
      <c r="Z213" s="12"/>
    </row>
    <row r="214" spans="1:26" s="94" customFormat="1" ht="53.25" customHeight="1" x14ac:dyDescent="0.15">
      <c r="A214" s="435"/>
      <c r="B214" s="438"/>
      <c r="C214" s="440"/>
      <c r="D214" s="125">
        <v>3</v>
      </c>
      <c r="E214" s="89" t="s">
        <v>0</v>
      </c>
      <c r="F214" s="445"/>
      <c r="G214" s="11" t="s">
        <v>595</v>
      </c>
      <c r="H214" s="90" t="s">
        <v>289</v>
      </c>
      <c r="I214" s="12" t="s">
        <v>158</v>
      </c>
      <c r="J214" s="45">
        <v>1</v>
      </c>
      <c r="K214" s="93">
        <v>84.5</v>
      </c>
      <c r="L214" s="93">
        <v>78</v>
      </c>
      <c r="M214" s="93">
        <v>104</v>
      </c>
      <c r="N214" s="93">
        <v>195</v>
      </c>
      <c r="O214" s="93">
        <v>169</v>
      </c>
      <c r="P214" s="93">
        <v>117</v>
      </c>
      <c r="Q214" s="93">
        <v>214.5</v>
      </c>
      <c r="R214" s="93">
        <v>136.5</v>
      </c>
      <c r="S214" s="93">
        <v>110.5</v>
      </c>
      <c r="T214" s="93">
        <v>110.5</v>
      </c>
      <c r="U214" s="93">
        <v>97.5</v>
      </c>
      <c r="V214" s="93">
        <v>123.5</v>
      </c>
      <c r="W214" s="91">
        <f t="shared" si="7"/>
        <v>1540.5</v>
      </c>
      <c r="X214" s="92"/>
      <c r="Y214" s="93">
        <f t="shared" si="6"/>
        <v>1540.5</v>
      </c>
      <c r="Z214" s="12"/>
    </row>
    <row r="215" spans="1:26" s="94" customFormat="1" ht="53.25" customHeight="1" x14ac:dyDescent="0.15">
      <c r="A215" s="435"/>
      <c r="B215" s="438"/>
      <c r="C215" s="440"/>
      <c r="D215" s="125">
        <v>4</v>
      </c>
      <c r="E215" s="89" t="s">
        <v>0</v>
      </c>
      <c r="F215" s="445"/>
      <c r="G215" s="11" t="s">
        <v>364</v>
      </c>
      <c r="H215" s="90" t="s">
        <v>289</v>
      </c>
      <c r="I215" s="12" t="s">
        <v>158</v>
      </c>
      <c r="J215" s="45">
        <v>1</v>
      </c>
      <c r="K215" s="93">
        <v>70</v>
      </c>
      <c r="L215" s="93">
        <v>70</v>
      </c>
      <c r="M215" s="93">
        <v>70</v>
      </c>
      <c r="N215" s="93">
        <v>70</v>
      </c>
      <c r="O215" s="93">
        <v>70</v>
      </c>
      <c r="P215" s="93">
        <v>70</v>
      </c>
      <c r="Q215" s="93">
        <v>100</v>
      </c>
      <c r="R215" s="93">
        <v>100</v>
      </c>
      <c r="S215" s="93">
        <v>70</v>
      </c>
      <c r="T215" s="93">
        <v>70</v>
      </c>
      <c r="U215" s="93">
        <v>70</v>
      </c>
      <c r="V215" s="93">
        <v>70</v>
      </c>
      <c r="W215" s="91">
        <f t="shared" si="7"/>
        <v>900</v>
      </c>
      <c r="X215" s="92"/>
      <c r="Y215" s="93">
        <f t="shared" si="6"/>
        <v>900</v>
      </c>
      <c r="Z215" s="12"/>
    </row>
    <row r="216" spans="1:26" s="94" customFormat="1" ht="53.25" customHeight="1" x14ac:dyDescent="0.15">
      <c r="A216" s="435"/>
      <c r="B216" s="438"/>
      <c r="C216" s="440"/>
      <c r="D216" s="125">
        <v>5</v>
      </c>
      <c r="E216" s="89" t="s">
        <v>0</v>
      </c>
      <c r="F216" s="445"/>
      <c r="G216" s="11" t="s">
        <v>23</v>
      </c>
      <c r="H216" s="90" t="s">
        <v>289</v>
      </c>
      <c r="I216" s="12" t="s">
        <v>158</v>
      </c>
      <c r="J216" s="45">
        <v>2</v>
      </c>
      <c r="K216" s="93">
        <v>70</v>
      </c>
      <c r="L216" s="93">
        <v>70</v>
      </c>
      <c r="M216" s="93">
        <v>70</v>
      </c>
      <c r="N216" s="93">
        <v>70</v>
      </c>
      <c r="O216" s="93">
        <v>70</v>
      </c>
      <c r="P216" s="93">
        <v>70</v>
      </c>
      <c r="Q216" s="93">
        <v>100</v>
      </c>
      <c r="R216" s="93">
        <v>100</v>
      </c>
      <c r="S216" s="93">
        <v>70</v>
      </c>
      <c r="T216" s="93">
        <v>70</v>
      </c>
      <c r="U216" s="93">
        <v>70</v>
      </c>
      <c r="V216" s="93">
        <v>70</v>
      </c>
      <c r="W216" s="91">
        <f t="shared" si="7"/>
        <v>900</v>
      </c>
      <c r="X216" s="92"/>
      <c r="Y216" s="93">
        <f t="shared" si="6"/>
        <v>1800</v>
      </c>
      <c r="Z216" s="12"/>
    </row>
    <row r="217" spans="1:26" s="97" customFormat="1" ht="53.25" customHeight="1" x14ac:dyDescent="0.15">
      <c r="A217" s="435"/>
      <c r="B217" s="438"/>
      <c r="C217" s="440"/>
      <c r="D217" s="125">
        <v>6</v>
      </c>
      <c r="E217" s="89" t="s">
        <v>0</v>
      </c>
      <c r="F217" s="445"/>
      <c r="G217" s="6" t="s">
        <v>124</v>
      </c>
      <c r="H217" s="95" t="s">
        <v>288</v>
      </c>
      <c r="I217" s="7" t="s">
        <v>158</v>
      </c>
      <c r="J217" s="42">
        <v>3</v>
      </c>
      <c r="K217" s="8">
        <v>70</v>
      </c>
      <c r="L217" s="8">
        <v>70</v>
      </c>
      <c r="M217" s="8">
        <v>70</v>
      </c>
      <c r="N217" s="8">
        <v>70</v>
      </c>
      <c r="O217" s="8">
        <v>70</v>
      </c>
      <c r="P217" s="8">
        <v>70</v>
      </c>
      <c r="Q217" s="8">
        <v>100</v>
      </c>
      <c r="R217" s="8">
        <v>100</v>
      </c>
      <c r="S217" s="8">
        <v>70</v>
      </c>
      <c r="T217" s="8">
        <v>70</v>
      </c>
      <c r="U217" s="8">
        <v>70</v>
      </c>
      <c r="V217" s="8">
        <v>70</v>
      </c>
      <c r="W217" s="96">
        <f t="shared" si="7"/>
        <v>900</v>
      </c>
      <c r="X217" s="44">
        <f>J217*W217</f>
        <v>2700</v>
      </c>
      <c r="Y217" s="8"/>
      <c r="Z217" s="7"/>
    </row>
    <row r="218" spans="1:26" s="94" customFormat="1" ht="53.25" customHeight="1" x14ac:dyDescent="0.15">
      <c r="A218" s="435"/>
      <c r="B218" s="438"/>
      <c r="C218" s="440"/>
      <c r="D218" s="125">
        <v>7</v>
      </c>
      <c r="E218" s="89" t="s">
        <v>0</v>
      </c>
      <c r="F218" s="445"/>
      <c r="G218" s="11" t="s">
        <v>455</v>
      </c>
      <c r="H218" s="90" t="s">
        <v>289</v>
      </c>
      <c r="I218" s="12" t="s">
        <v>158</v>
      </c>
      <c r="J218" s="45">
        <v>2</v>
      </c>
      <c r="K218" s="93">
        <v>70</v>
      </c>
      <c r="L218" s="93">
        <v>70</v>
      </c>
      <c r="M218" s="93">
        <v>70</v>
      </c>
      <c r="N218" s="93">
        <v>70</v>
      </c>
      <c r="O218" s="93">
        <v>70</v>
      </c>
      <c r="P218" s="93">
        <v>70</v>
      </c>
      <c r="Q218" s="93">
        <v>100</v>
      </c>
      <c r="R218" s="93">
        <v>100</v>
      </c>
      <c r="S218" s="93">
        <v>70</v>
      </c>
      <c r="T218" s="93">
        <v>70</v>
      </c>
      <c r="U218" s="93">
        <v>70</v>
      </c>
      <c r="V218" s="93">
        <v>70</v>
      </c>
      <c r="W218" s="91">
        <f t="shared" si="7"/>
        <v>900</v>
      </c>
      <c r="X218" s="92"/>
      <c r="Y218" s="93">
        <f t="shared" si="6"/>
        <v>1800</v>
      </c>
      <c r="Z218" s="12"/>
    </row>
    <row r="219" spans="1:26" s="94" customFormat="1" ht="53.25" customHeight="1" x14ac:dyDescent="0.15">
      <c r="A219" s="435"/>
      <c r="B219" s="438"/>
      <c r="C219" s="440"/>
      <c r="D219" s="125">
        <v>8</v>
      </c>
      <c r="E219" s="89" t="s">
        <v>1</v>
      </c>
      <c r="F219" s="445"/>
      <c r="G219" s="109" t="s">
        <v>456</v>
      </c>
      <c r="H219" s="90" t="s">
        <v>289</v>
      </c>
      <c r="I219" s="11" t="s">
        <v>165</v>
      </c>
      <c r="J219" s="45">
        <v>5</v>
      </c>
      <c r="K219" s="93">
        <v>5.5</v>
      </c>
      <c r="L219" s="93">
        <v>5.5</v>
      </c>
      <c r="M219" s="93">
        <v>5.5</v>
      </c>
      <c r="N219" s="93">
        <v>5.5</v>
      </c>
      <c r="O219" s="93">
        <v>5.5</v>
      </c>
      <c r="P219" s="93">
        <v>5.5</v>
      </c>
      <c r="Q219" s="93">
        <v>8.5</v>
      </c>
      <c r="R219" s="93">
        <v>8.5</v>
      </c>
      <c r="S219" s="93">
        <v>5.5</v>
      </c>
      <c r="T219" s="93">
        <v>5.5</v>
      </c>
      <c r="U219" s="93">
        <v>5.5</v>
      </c>
      <c r="V219" s="93">
        <v>5.5</v>
      </c>
      <c r="W219" s="91">
        <f t="shared" si="7"/>
        <v>72</v>
      </c>
      <c r="X219" s="92"/>
      <c r="Y219" s="93">
        <f t="shared" si="6"/>
        <v>360</v>
      </c>
      <c r="Z219" s="12"/>
    </row>
    <row r="220" spans="1:26" s="94" customFormat="1" ht="53.25" customHeight="1" x14ac:dyDescent="0.15">
      <c r="A220" s="435"/>
      <c r="B220" s="438"/>
      <c r="C220" s="440"/>
      <c r="D220" s="125">
        <v>9</v>
      </c>
      <c r="E220" s="89" t="s">
        <v>1</v>
      </c>
      <c r="F220" s="445"/>
      <c r="G220" s="11" t="s">
        <v>341</v>
      </c>
      <c r="H220" s="90" t="s">
        <v>289</v>
      </c>
      <c r="I220" s="12" t="s">
        <v>173</v>
      </c>
      <c r="J220" s="45">
        <v>1</v>
      </c>
      <c r="K220" s="93">
        <v>110</v>
      </c>
      <c r="L220" s="93">
        <v>110</v>
      </c>
      <c r="M220" s="93">
        <v>110</v>
      </c>
      <c r="N220" s="93">
        <v>110</v>
      </c>
      <c r="O220" s="93">
        <v>110</v>
      </c>
      <c r="P220" s="93">
        <v>110</v>
      </c>
      <c r="Q220" s="93">
        <v>170</v>
      </c>
      <c r="R220" s="93">
        <v>170</v>
      </c>
      <c r="S220" s="93">
        <v>110</v>
      </c>
      <c r="T220" s="93">
        <v>110</v>
      </c>
      <c r="U220" s="93">
        <v>110</v>
      </c>
      <c r="V220" s="93">
        <v>110</v>
      </c>
      <c r="W220" s="91">
        <f t="shared" si="7"/>
        <v>1440</v>
      </c>
      <c r="X220" s="92"/>
      <c r="Y220" s="93">
        <f t="shared" si="6"/>
        <v>1440</v>
      </c>
      <c r="Z220" s="12"/>
    </row>
    <row r="221" spans="1:26" s="94" customFormat="1" ht="53.25" customHeight="1" x14ac:dyDescent="0.15">
      <c r="A221" s="435"/>
      <c r="B221" s="438"/>
      <c r="C221" s="440">
        <v>15</v>
      </c>
      <c r="D221" s="125">
        <v>1</v>
      </c>
      <c r="E221" s="89" t="s">
        <v>0</v>
      </c>
      <c r="F221" s="441" t="s">
        <v>193</v>
      </c>
      <c r="G221" s="11" t="s">
        <v>454</v>
      </c>
      <c r="H221" s="90" t="s">
        <v>289</v>
      </c>
      <c r="I221" s="110" t="s">
        <v>158</v>
      </c>
      <c r="J221" s="45">
        <v>1</v>
      </c>
      <c r="K221" s="111">
        <v>3</v>
      </c>
      <c r="L221" s="111">
        <v>3</v>
      </c>
      <c r="M221" s="111">
        <v>3</v>
      </c>
      <c r="N221" s="111">
        <v>3</v>
      </c>
      <c r="O221" s="111">
        <v>3</v>
      </c>
      <c r="P221" s="111">
        <v>3</v>
      </c>
      <c r="Q221" s="111">
        <v>3</v>
      </c>
      <c r="R221" s="111">
        <v>3</v>
      </c>
      <c r="S221" s="111">
        <v>3</v>
      </c>
      <c r="T221" s="111">
        <v>3</v>
      </c>
      <c r="U221" s="111">
        <v>3</v>
      </c>
      <c r="V221" s="111">
        <v>3</v>
      </c>
      <c r="W221" s="91">
        <f t="shared" si="7"/>
        <v>36</v>
      </c>
      <c r="X221" s="92"/>
      <c r="Y221" s="93">
        <f t="shared" si="6"/>
        <v>36</v>
      </c>
      <c r="Z221" s="110"/>
    </row>
    <row r="222" spans="1:26" s="94" customFormat="1" ht="53.25" customHeight="1" x14ac:dyDescent="0.15">
      <c r="A222" s="435"/>
      <c r="B222" s="438"/>
      <c r="C222" s="440"/>
      <c r="D222" s="125">
        <v>2</v>
      </c>
      <c r="E222" s="89" t="s">
        <v>0</v>
      </c>
      <c r="F222" s="441"/>
      <c r="G222" s="112" t="s">
        <v>596</v>
      </c>
      <c r="H222" s="90" t="s">
        <v>289</v>
      </c>
      <c r="I222" s="12" t="s">
        <v>158</v>
      </c>
      <c r="J222" s="45">
        <v>4</v>
      </c>
      <c r="K222" s="111">
        <v>3</v>
      </c>
      <c r="L222" s="111">
        <v>3</v>
      </c>
      <c r="M222" s="111">
        <v>3</v>
      </c>
      <c r="N222" s="111">
        <v>3</v>
      </c>
      <c r="O222" s="111">
        <v>3</v>
      </c>
      <c r="P222" s="111">
        <v>3</v>
      </c>
      <c r="Q222" s="111">
        <v>3</v>
      </c>
      <c r="R222" s="111">
        <v>3</v>
      </c>
      <c r="S222" s="111">
        <v>3</v>
      </c>
      <c r="T222" s="111">
        <v>3</v>
      </c>
      <c r="U222" s="111">
        <v>3</v>
      </c>
      <c r="V222" s="111">
        <v>3</v>
      </c>
      <c r="W222" s="91">
        <f t="shared" si="7"/>
        <v>36</v>
      </c>
      <c r="X222" s="92"/>
      <c r="Y222" s="93">
        <f t="shared" si="6"/>
        <v>144</v>
      </c>
      <c r="Z222" s="12"/>
    </row>
    <row r="223" spans="1:26" s="94" customFormat="1" ht="53.25" customHeight="1" x14ac:dyDescent="0.15">
      <c r="A223" s="435"/>
      <c r="B223" s="438"/>
      <c r="C223" s="440"/>
      <c r="D223" s="125">
        <v>3</v>
      </c>
      <c r="E223" s="89" t="s">
        <v>0</v>
      </c>
      <c r="F223" s="441"/>
      <c r="G223" s="11" t="s">
        <v>365</v>
      </c>
      <c r="H223" s="90" t="s">
        <v>289</v>
      </c>
      <c r="I223" s="12" t="s">
        <v>158</v>
      </c>
      <c r="J223" s="45">
        <v>2</v>
      </c>
      <c r="K223" s="111">
        <v>3</v>
      </c>
      <c r="L223" s="111">
        <v>3</v>
      </c>
      <c r="M223" s="111">
        <v>3</v>
      </c>
      <c r="N223" s="111">
        <v>3</v>
      </c>
      <c r="O223" s="111">
        <v>3</v>
      </c>
      <c r="P223" s="111">
        <v>3</v>
      </c>
      <c r="Q223" s="111">
        <v>3</v>
      </c>
      <c r="R223" s="111">
        <v>3</v>
      </c>
      <c r="S223" s="111">
        <v>3</v>
      </c>
      <c r="T223" s="111">
        <v>3</v>
      </c>
      <c r="U223" s="111">
        <v>3</v>
      </c>
      <c r="V223" s="111">
        <v>3</v>
      </c>
      <c r="W223" s="91">
        <f t="shared" si="7"/>
        <v>36</v>
      </c>
      <c r="X223" s="92"/>
      <c r="Y223" s="93">
        <f t="shared" si="6"/>
        <v>72</v>
      </c>
      <c r="Z223" s="12"/>
    </row>
    <row r="224" spans="1:26" s="94" customFormat="1" ht="53.25" customHeight="1" x14ac:dyDescent="0.15">
      <c r="A224" s="435"/>
      <c r="B224" s="438"/>
      <c r="C224" s="440"/>
      <c r="D224" s="125">
        <v>4</v>
      </c>
      <c r="E224" s="89" t="s">
        <v>0</v>
      </c>
      <c r="F224" s="441"/>
      <c r="G224" s="11" t="s">
        <v>364</v>
      </c>
      <c r="H224" s="90" t="s">
        <v>289</v>
      </c>
      <c r="I224" s="12" t="s">
        <v>158</v>
      </c>
      <c r="J224" s="45">
        <v>1</v>
      </c>
      <c r="K224" s="93">
        <v>5</v>
      </c>
      <c r="L224" s="93">
        <v>5</v>
      </c>
      <c r="M224" s="93">
        <v>5</v>
      </c>
      <c r="N224" s="93">
        <v>5</v>
      </c>
      <c r="O224" s="93">
        <v>5</v>
      </c>
      <c r="P224" s="93">
        <v>5</v>
      </c>
      <c r="Q224" s="93">
        <v>5</v>
      </c>
      <c r="R224" s="93">
        <v>5</v>
      </c>
      <c r="S224" s="93">
        <v>5</v>
      </c>
      <c r="T224" s="93">
        <v>5</v>
      </c>
      <c r="U224" s="93">
        <v>5</v>
      </c>
      <c r="V224" s="93">
        <v>5</v>
      </c>
      <c r="W224" s="91">
        <f t="shared" si="7"/>
        <v>60</v>
      </c>
      <c r="X224" s="92"/>
      <c r="Y224" s="93">
        <f t="shared" si="6"/>
        <v>60</v>
      </c>
      <c r="Z224" s="12"/>
    </row>
    <row r="225" spans="1:26" s="94" customFormat="1" ht="53.25" customHeight="1" x14ac:dyDescent="0.15">
      <c r="A225" s="435"/>
      <c r="B225" s="438"/>
      <c r="C225" s="440"/>
      <c r="D225" s="125">
        <v>5</v>
      </c>
      <c r="E225" s="89" t="s">
        <v>0</v>
      </c>
      <c r="F225" s="441"/>
      <c r="G225" s="11" t="s">
        <v>457</v>
      </c>
      <c r="H225" s="90" t="s">
        <v>289</v>
      </c>
      <c r="I225" s="12" t="s">
        <v>158</v>
      </c>
      <c r="J225" s="45">
        <v>1</v>
      </c>
      <c r="K225" s="93">
        <v>5</v>
      </c>
      <c r="L225" s="93">
        <v>5</v>
      </c>
      <c r="M225" s="93">
        <v>5</v>
      </c>
      <c r="N225" s="93">
        <v>5</v>
      </c>
      <c r="O225" s="93">
        <v>5</v>
      </c>
      <c r="P225" s="93">
        <v>5</v>
      </c>
      <c r="Q225" s="93">
        <v>5</v>
      </c>
      <c r="R225" s="93">
        <v>5</v>
      </c>
      <c r="S225" s="93">
        <v>5</v>
      </c>
      <c r="T225" s="93">
        <v>5</v>
      </c>
      <c r="U225" s="93">
        <v>5</v>
      </c>
      <c r="V225" s="93">
        <v>5</v>
      </c>
      <c r="W225" s="91">
        <f t="shared" si="7"/>
        <v>60</v>
      </c>
      <c r="X225" s="92"/>
      <c r="Y225" s="93">
        <f t="shared" si="6"/>
        <v>60</v>
      </c>
      <c r="Z225" s="12"/>
    </row>
    <row r="226" spans="1:26" s="97" customFormat="1" ht="53.25" customHeight="1" x14ac:dyDescent="0.15">
      <c r="A226" s="435"/>
      <c r="B226" s="438"/>
      <c r="C226" s="440"/>
      <c r="D226" s="125">
        <v>6</v>
      </c>
      <c r="E226" s="89" t="s">
        <v>0</v>
      </c>
      <c r="F226" s="441"/>
      <c r="G226" s="6" t="s">
        <v>124</v>
      </c>
      <c r="H226" s="95" t="s">
        <v>288</v>
      </c>
      <c r="I226" s="7" t="s">
        <v>158</v>
      </c>
      <c r="J226" s="42">
        <v>3</v>
      </c>
      <c r="K226" s="8">
        <v>5</v>
      </c>
      <c r="L226" s="8">
        <v>5</v>
      </c>
      <c r="M226" s="8">
        <v>5</v>
      </c>
      <c r="N226" s="8">
        <v>5</v>
      </c>
      <c r="O226" s="8">
        <v>5</v>
      </c>
      <c r="P226" s="8">
        <v>5</v>
      </c>
      <c r="Q226" s="8">
        <v>5</v>
      </c>
      <c r="R226" s="8">
        <v>5</v>
      </c>
      <c r="S226" s="8">
        <v>5</v>
      </c>
      <c r="T226" s="8">
        <v>5</v>
      </c>
      <c r="U226" s="8">
        <v>5</v>
      </c>
      <c r="V226" s="8">
        <v>5</v>
      </c>
      <c r="W226" s="96">
        <f t="shared" si="7"/>
        <v>60</v>
      </c>
      <c r="X226" s="44">
        <f>J226*W226</f>
        <v>180</v>
      </c>
      <c r="Y226" s="8"/>
      <c r="Z226" s="7"/>
    </row>
    <row r="227" spans="1:26" s="97" customFormat="1" ht="53.25" customHeight="1" x14ac:dyDescent="0.15">
      <c r="A227" s="435"/>
      <c r="B227" s="438"/>
      <c r="C227" s="440"/>
      <c r="D227" s="125">
        <v>7</v>
      </c>
      <c r="E227" s="89" t="s">
        <v>0</v>
      </c>
      <c r="F227" s="441"/>
      <c r="G227" s="11" t="s">
        <v>458</v>
      </c>
      <c r="H227" s="90" t="s">
        <v>289</v>
      </c>
      <c r="I227" s="12" t="s">
        <v>158</v>
      </c>
      <c r="J227" s="45">
        <v>2</v>
      </c>
      <c r="K227" s="93">
        <v>5</v>
      </c>
      <c r="L227" s="93">
        <v>5</v>
      </c>
      <c r="M227" s="93">
        <v>5</v>
      </c>
      <c r="N227" s="93">
        <v>5</v>
      </c>
      <c r="O227" s="93">
        <v>5</v>
      </c>
      <c r="P227" s="93">
        <v>5</v>
      </c>
      <c r="Q227" s="93">
        <v>5</v>
      </c>
      <c r="R227" s="93">
        <v>5</v>
      </c>
      <c r="S227" s="93">
        <v>5</v>
      </c>
      <c r="T227" s="93">
        <v>5</v>
      </c>
      <c r="U227" s="93">
        <v>5</v>
      </c>
      <c r="V227" s="93">
        <v>5</v>
      </c>
      <c r="W227" s="91">
        <f t="shared" si="7"/>
        <v>60</v>
      </c>
      <c r="X227" s="92"/>
      <c r="Y227" s="93">
        <f t="shared" si="6"/>
        <v>120</v>
      </c>
      <c r="Z227" s="12"/>
    </row>
    <row r="228" spans="1:26" s="94" customFormat="1" ht="53.25" customHeight="1" x14ac:dyDescent="0.15">
      <c r="A228" s="435"/>
      <c r="B228" s="438"/>
      <c r="C228" s="440"/>
      <c r="D228" s="125">
        <v>8</v>
      </c>
      <c r="E228" s="89" t="s">
        <v>1</v>
      </c>
      <c r="F228" s="441"/>
      <c r="G228" s="11" t="s">
        <v>341</v>
      </c>
      <c r="H228" s="90" t="s">
        <v>289</v>
      </c>
      <c r="I228" s="12" t="s">
        <v>173</v>
      </c>
      <c r="J228" s="45">
        <v>1</v>
      </c>
      <c r="K228" s="93">
        <v>5</v>
      </c>
      <c r="L228" s="93">
        <v>5</v>
      </c>
      <c r="M228" s="93">
        <v>5</v>
      </c>
      <c r="N228" s="93">
        <v>5</v>
      </c>
      <c r="O228" s="93">
        <v>5</v>
      </c>
      <c r="P228" s="93">
        <v>5</v>
      </c>
      <c r="Q228" s="93">
        <v>5</v>
      </c>
      <c r="R228" s="93">
        <v>5</v>
      </c>
      <c r="S228" s="93">
        <v>5</v>
      </c>
      <c r="T228" s="93">
        <v>5</v>
      </c>
      <c r="U228" s="93">
        <v>5</v>
      </c>
      <c r="V228" s="93">
        <v>5</v>
      </c>
      <c r="W228" s="91">
        <f t="shared" si="7"/>
        <v>60</v>
      </c>
      <c r="X228" s="92"/>
      <c r="Y228" s="93">
        <f t="shared" si="6"/>
        <v>60</v>
      </c>
      <c r="Z228" s="12"/>
    </row>
    <row r="229" spans="1:26" s="97" customFormat="1" ht="53.25" customHeight="1" x14ac:dyDescent="0.15">
      <c r="A229" s="435"/>
      <c r="B229" s="438"/>
      <c r="C229" s="440">
        <v>16</v>
      </c>
      <c r="D229" s="125">
        <v>1</v>
      </c>
      <c r="E229" s="89" t="s">
        <v>207</v>
      </c>
      <c r="F229" s="445" t="s">
        <v>597</v>
      </c>
      <c r="G229" s="6" t="s">
        <v>459</v>
      </c>
      <c r="H229" s="95" t="s">
        <v>288</v>
      </c>
      <c r="I229" s="7" t="s">
        <v>195</v>
      </c>
      <c r="J229" s="42">
        <v>30</v>
      </c>
      <c r="K229" s="8">
        <v>100</v>
      </c>
      <c r="L229" s="8">
        <v>100</v>
      </c>
      <c r="M229" s="8">
        <v>100</v>
      </c>
      <c r="N229" s="8">
        <v>100</v>
      </c>
      <c r="O229" s="8">
        <v>100</v>
      </c>
      <c r="P229" s="8">
        <v>100</v>
      </c>
      <c r="Q229" s="8">
        <v>100</v>
      </c>
      <c r="R229" s="8">
        <v>100</v>
      </c>
      <c r="S229" s="8">
        <v>100</v>
      </c>
      <c r="T229" s="8">
        <v>100</v>
      </c>
      <c r="U229" s="8">
        <v>100</v>
      </c>
      <c r="V229" s="8">
        <v>100</v>
      </c>
      <c r="W229" s="96">
        <f t="shared" si="7"/>
        <v>1200</v>
      </c>
      <c r="X229" s="44">
        <f t="shared" ref="X229:X234" si="8">J229*W229</f>
        <v>36000</v>
      </c>
      <c r="Y229" s="8"/>
      <c r="Z229" s="7"/>
    </row>
    <row r="230" spans="1:26" s="97" customFormat="1" ht="53.25" customHeight="1" x14ac:dyDescent="0.15">
      <c r="A230" s="435"/>
      <c r="B230" s="438"/>
      <c r="C230" s="440"/>
      <c r="D230" s="125">
        <v>2</v>
      </c>
      <c r="E230" s="89" t="s">
        <v>207</v>
      </c>
      <c r="F230" s="445"/>
      <c r="G230" s="6" t="s">
        <v>460</v>
      </c>
      <c r="H230" s="95" t="s">
        <v>288</v>
      </c>
      <c r="I230" s="7" t="s">
        <v>461</v>
      </c>
      <c r="J230" s="42">
        <v>20</v>
      </c>
      <c r="K230" s="8">
        <v>20</v>
      </c>
      <c r="L230" s="8">
        <v>20</v>
      </c>
      <c r="M230" s="8">
        <v>22</v>
      </c>
      <c r="N230" s="8">
        <v>20</v>
      </c>
      <c r="O230" s="8">
        <v>22</v>
      </c>
      <c r="P230" s="8">
        <v>20</v>
      </c>
      <c r="Q230" s="8">
        <v>21</v>
      </c>
      <c r="R230" s="8">
        <v>20</v>
      </c>
      <c r="S230" s="8">
        <v>20</v>
      </c>
      <c r="T230" s="8">
        <v>19</v>
      </c>
      <c r="U230" s="8">
        <v>19</v>
      </c>
      <c r="V230" s="8">
        <v>21</v>
      </c>
      <c r="W230" s="96">
        <f t="shared" si="7"/>
        <v>244</v>
      </c>
      <c r="X230" s="44">
        <f t="shared" si="8"/>
        <v>4880</v>
      </c>
      <c r="Y230" s="8"/>
      <c r="Z230" s="7"/>
    </row>
    <row r="231" spans="1:26" s="94" customFormat="1" ht="53.25" customHeight="1" x14ac:dyDescent="0.15">
      <c r="A231" s="435"/>
      <c r="B231" s="438"/>
      <c r="C231" s="440"/>
      <c r="D231" s="125">
        <v>3</v>
      </c>
      <c r="E231" s="89" t="s">
        <v>207</v>
      </c>
      <c r="F231" s="445"/>
      <c r="G231" s="6" t="s">
        <v>462</v>
      </c>
      <c r="H231" s="95" t="s">
        <v>288</v>
      </c>
      <c r="I231" s="7" t="s">
        <v>165</v>
      </c>
      <c r="J231" s="42">
        <v>200</v>
      </c>
      <c r="K231" s="8">
        <v>20</v>
      </c>
      <c r="L231" s="8">
        <v>20</v>
      </c>
      <c r="M231" s="8">
        <v>22</v>
      </c>
      <c r="N231" s="8">
        <v>20</v>
      </c>
      <c r="O231" s="8">
        <v>22</v>
      </c>
      <c r="P231" s="8">
        <v>20</v>
      </c>
      <c r="Q231" s="8">
        <v>21</v>
      </c>
      <c r="R231" s="8">
        <v>20</v>
      </c>
      <c r="S231" s="8">
        <v>20</v>
      </c>
      <c r="T231" s="8">
        <v>19</v>
      </c>
      <c r="U231" s="8">
        <v>19</v>
      </c>
      <c r="V231" s="8">
        <v>21</v>
      </c>
      <c r="W231" s="96">
        <f t="shared" si="7"/>
        <v>244</v>
      </c>
      <c r="X231" s="44">
        <f t="shared" si="8"/>
        <v>48800</v>
      </c>
      <c r="Y231" s="8"/>
      <c r="Z231" s="7"/>
    </row>
    <row r="232" spans="1:26" s="94" customFormat="1" ht="53.25" customHeight="1" x14ac:dyDescent="0.15">
      <c r="A232" s="435"/>
      <c r="B232" s="438"/>
      <c r="C232" s="440"/>
      <c r="D232" s="125">
        <v>4</v>
      </c>
      <c r="E232" s="89" t="s">
        <v>207</v>
      </c>
      <c r="F232" s="445"/>
      <c r="G232" s="6" t="s">
        <v>463</v>
      </c>
      <c r="H232" s="95" t="s">
        <v>288</v>
      </c>
      <c r="I232" s="7" t="s">
        <v>165</v>
      </c>
      <c r="J232" s="42">
        <v>10</v>
      </c>
      <c r="K232" s="8">
        <v>80</v>
      </c>
      <c r="L232" s="8">
        <v>80</v>
      </c>
      <c r="M232" s="8">
        <v>80</v>
      </c>
      <c r="N232" s="8">
        <v>80</v>
      </c>
      <c r="O232" s="8">
        <v>80</v>
      </c>
      <c r="P232" s="8">
        <v>80</v>
      </c>
      <c r="Q232" s="8">
        <v>80</v>
      </c>
      <c r="R232" s="8">
        <v>80</v>
      </c>
      <c r="S232" s="8">
        <v>80</v>
      </c>
      <c r="T232" s="8">
        <v>80</v>
      </c>
      <c r="U232" s="8">
        <v>80</v>
      </c>
      <c r="V232" s="8">
        <v>80</v>
      </c>
      <c r="W232" s="96">
        <f t="shared" si="7"/>
        <v>960</v>
      </c>
      <c r="X232" s="44">
        <f t="shared" si="8"/>
        <v>9600</v>
      </c>
      <c r="Y232" s="8"/>
      <c r="Z232" s="7"/>
    </row>
    <row r="233" spans="1:26" s="94" customFormat="1" ht="53.25" customHeight="1" x14ac:dyDescent="0.15">
      <c r="A233" s="435"/>
      <c r="B233" s="438"/>
      <c r="C233" s="440"/>
      <c r="D233" s="125">
        <v>5</v>
      </c>
      <c r="E233" s="89" t="s">
        <v>207</v>
      </c>
      <c r="F233" s="445"/>
      <c r="G233" s="6" t="s">
        <v>464</v>
      </c>
      <c r="H233" s="95" t="s">
        <v>288</v>
      </c>
      <c r="I233" s="7" t="s">
        <v>165</v>
      </c>
      <c r="J233" s="42">
        <v>5</v>
      </c>
      <c r="K233" s="8">
        <v>20</v>
      </c>
      <c r="L233" s="8">
        <v>20</v>
      </c>
      <c r="M233" s="8">
        <v>20</v>
      </c>
      <c r="N233" s="8">
        <v>20</v>
      </c>
      <c r="O233" s="8">
        <v>20</v>
      </c>
      <c r="P233" s="8">
        <v>20</v>
      </c>
      <c r="Q233" s="8">
        <v>20</v>
      </c>
      <c r="R233" s="8">
        <v>20</v>
      </c>
      <c r="S233" s="8">
        <v>20</v>
      </c>
      <c r="T233" s="8">
        <v>20</v>
      </c>
      <c r="U233" s="8">
        <v>20</v>
      </c>
      <c r="V233" s="8">
        <v>20</v>
      </c>
      <c r="W233" s="96">
        <f t="shared" si="7"/>
        <v>240</v>
      </c>
      <c r="X233" s="44">
        <f t="shared" si="8"/>
        <v>1200</v>
      </c>
      <c r="Y233" s="8"/>
      <c r="Z233" s="7"/>
    </row>
    <row r="234" spans="1:26" s="97" customFormat="1" ht="53.25" customHeight="1" x14ac:dyDescent="0.15">
      <c r="A234" s="435"/>
      <c r="B234" s="438"/>
      <c r="C234" s="440"/>
      <c r="D234" s="125">
        <v>6</v>
      </c>
      <c r="E234" s="89" t="s">
        <v>207</v>
      </c>
      <c r="F234" s="445"/>
      <c r="G234" s="6" t="s">
        <v>465</v>
      </c>
      <c r="H234" s="95" t="s">
        <v>288</v>
      </c>
      <c r="I234" s="7" t="s">
        <v>466</v>
      </c>
      <c r="J234" s="42">
        <v>10</v>
      </c>
      <c r="K234" s="8">
        <v>20</v>
      </c>
      <c r="L234" s="8">
        <v>20</v>
      </c>
      <c r="M234" s="8">
        <v>20</v>
      </c>
      <c r="N234" s="8">
        <v>20</v>
      </c>
      <c r="O234" s="8">
        <v>20</v>
      </c>
      <c r="P234" s="8">
        <v>20</v>
      </c>
      <c r="Q234" s="8">
        <v>20</v>
      </c>
      <c r="R234" s="8">
        <v>20</v>
      </c>
      <c r="S234" s="8">
        <v>20</v>
      </c>
      <c r="T234" s="8">
        <v>20</v>
      </c>
      <c r="U234" s="8">
        <v>20</v>
      </c>
      <c r="V234" s="8">
        <v>20</v>
      </c>
      <c r="W234" s="96">
        <f t="shared" si="7"/>
        <v>240</v>
      </c>
      <c r="X234" s="44">
        <f t="shared" si="8"/>
        <v>2400</v>
      </c>
      <c r="Y234" s="8"/>
      <c r="Z234" s="7"/>
    </row>
    <row r="235" spans="1:26" s="94" customFormat="1" ht="53.25" customHeight="1" x14ac:dyDescent="0.15">
      <c r="A235" s="435"/>
      <c r="B235" s="438"/>
      <c r="C235" s="440"/>
      <c r="D235" s="125">
        <v>7</v>
      </c>
      <c r="E235" s="89" t="s">
        <v>207</v>
      </c>
      <c r="F235" s="445"/>
      <c r="G235" s="22" t="s">
        <v>467</v>
      </c>
      <c r="H235" s="90" t="s">
        <v>289</v>
      </c>
      <c r="I235" s="12" t="s">
        <v>165</v>
      </c>
      <c r="J235" s="45">
        <v>20</v>
      </c>
      <c r="K235" s="93">
        <v>40</v>
      </c>
      <c r="L235" s="93">
        <v>40</v>
      </c>
      <c r="M235" s="93">
        <v>40</v>
      </c>
      <c r="N235" s="93">
        <v>40</v>
      </c>
      <c r="O235" s="93">
        <v>40</v>
      </c>
      <c r="P235" s="93">
        <v>40</v>
      </c>
      <c r="Q235" s="93">
        <v>40</v>
      </c>
      <c r="R235" s="93">
        <v>40</v>
      </c>
      <c r="S235" s="93">
        <v>40</v>
      </c>
      <c r="T235" s="93">
        <v>40</v>
      </c>
      <c r="U235" s="93">
        <v>40</v>
      </c>
      <c r="V235" s="93">
        <v>40</v>
      </c>
      <c r="W235" s="91">
        <f t="shared" si="7"/>
        <v>480</v>
      </c>
      <c r="X235" s="92"/>
      <c r="Y235" s="93">
        <f t="shared" si="6"/>
        <v>9600</v>
      </c>
      <c r="Z235" s="12"/>
    </row>
    <row r="236" spans="1:26" s="94" customFormat="1" ht="53.25" customHeight="1" x14ac:dyDescent="0.15">
      <c r="A236" s="435"/>
      <c r="B236" s="438"/>
      <c r="C236" s="440"/>
      <c r="D236" s="125">
        <v>8</v>
      </c>
      <c r="E236" s="89" t="s">
        <v>207</v>
      </c>
      <c r="F236" s="445"/>
      <c r="G236" s="6" t="s">
        <v>468</v>
      </c>
      <c r="H236" s="95" t="s">
        <v>288</v>
      </c>
      <c r="I236" s="7" t="s">
        <v>165</v>
      </c>
      <c r="J236" s="42">
        <v>2</v>
      </c>
      <c r="K236" s="8">
        <v>40</v>
      </c>
      <c r="L236" s="8">
        <v>40</v>
      </c>
      <c r="M236" s="8">
        <v>40</v>
      </c>
      <c r="N236" s="8">
        <v>40</v>
      </c>
      <c r="O236" s="8">
        <v>40</v>
      </c>
      <c r="P236" s="8">
        <v>40</v>
      </c>
      <c r="Q236" s="8">
        <v>40</v>
      </c>
      <c r="R236" s="8">
        <v>40</v>
      </c>
      <c r="S236" s="8">
        <v>40</v>
      </c>
      <c r="T236" s="8">
        <v>40</v>
      </c>
      <c r="U236" s="8">
        <v>40</v>
      </c>
      <c r="V236" s="8">
        <v>40</v>
      </c>
      <c r="W236" s="96">
        <f t="shared" si="7"/>
        <v>480</v>
      </c>
      <c r="X236" s="44">
        <f>J236*W236</f>
        <v>960</v>
      </c>
      <c r="Y236" s="8"/>
      <c r="Z236" s="7"/>
    </row>
    <row r="237" spans="1:26" s="97" customFormat="1" ht="53.25" customHeight="1" x14ac:dyDescent="0.15">
      <c r="A237" s="435"/>
      <c r="B237" s="438"/>
      <c r="C237" s="440"/>
      <c r="D237" s="125">
        <v>9</v>
      </c>
      <c r="E237" s="89" t="s">
        <v>207</v>
      </c>
      <c r="F237" s="445"/>
      <c r="G237" s="100" t="s">
        <v>469</v>
      </c>
      <c r="H237" s="95" t="s">
        <v>288</v>
      </c>
      <c r="I237" s="7" t="s">
        <v>165</v>
      </c>
      <c r="J237" s="42">
        <v>10</v>
      </c>
      <c r="K237" s="8">
        <v>20</v>
      </c>
      <c r="L237" s="8">
        <v>20</v>
      </c>
      <c r="M237" s="8">
        <v>20</v>
      </c>
      <c r="N237" s="8">
        <v>20</v>
      </c>
      <c r="O237" s="8">
        <v>20</v>
      </c>
      <c r="P237" s="8">
        <v>20</v>
      </c>
      <c r="Q237" s="8">
        <v>20</v>
      </c>
      <c r="R237" s="8">
        <v>20</v>
      </c>
      <c r="S237" s="8">
        <v>20</v>
      </c>
      <c r="T237" s="8">
        <v>20</v>
      </c>
      <c r="U237" s="8">
        <v>20</v>
      </c>
      <c r="V237" s="8">
        <v>20</v>
      </c>
      <c r="W237" s="96">
        <f t="shared" si="7"/>
        <v>240</v>
      </c>
      <c r="X237" s="44">
        <f>J237*W237</f>
        <v>2400</v>
      </c>
      <c r="Y237" s="8"/>
      <c r="Z237" s="7"/>
    </row>
    <row r="238" spans="1:26" s="97" customFormat="1" ht="53.25" customHeight="1" x14ac:dyDescent="0.15">
      <c r="A238" s="435"/>
      <c r="B238" s="438"/>
      <c r="C238" s="440"/>
      <c r="D238" s="113">
        <v>10</v>
      </c>
      <c r="E238" s="89" t="s">
        <v>207</v>
      </c>
      <c r="F238" s="445"/>
      <c r="G238" s="6" t="s">
        <v>470</v>
      </c>
      <c r="H238" s="95" t="s">
        <v>288</v>
      </c>
      <c r="I238" s="7" t="s">
        <v>354</v>
      </c>
      <c r="J238" s="42">
        <v>5</v>
      </c>
      <c r="K238" s="8">
        <v>60</v>
      </c>
      <c r="L238" s="8">
        <v>60</v>
      </c>
      <c r="M238" s="8">
        <v>60</v>
      </c>
      <c r="N238" s="8">
        <v>60</v>
      </c>
      <c r="O238" s="8">
        <v>60</v>
      </c>
      <c r="P238" s="8">
        <v>60</v>
      </c>
      <c r="Q238" s="8">
        <v>60</v>
      </c>
      <c r="R238" s="8">
        <v>60</v>
      </c>
      <c r="S238" s="8">
        <v>60</v>
      </c>
      <c r="T238" s="8">
        <v>60</v>
      </c>
      <c r="U238" s="8">
        <v>60</v>
      </c>
      <c r="V238" s="8">
        <v>60</v>
      </c>
      <c r="W238" s="96">
        <f t="shared" si="7"/>
        <v>720</v>
      </c>
      <c r="X238" s="44">
        <f>J238*W238</f>
        <v>3600</v>
      </c>
      <c r="Y238" s="8"/>
      <c r="Z238" s="7"/>
    </row>
    <row r="239" spans="1:26" s="97" customFormat="1" ht="53.25" customHeight="1" x14ac:dyDescent="0.15">
      <c r="A239" s="435"/>
      <c r="B239" s="438"/>
      <c r="C239" s="440"/>
      <c r="D239" s="113">
        <v>11</v>
      </c>
      <c r="E239" s="89" t="s">
        <v>207</v>
      </c>
      <c r="F239" s="445"/>
      <c r="G239" s="6" t="s">
        <v>598</v>
      </c>
      <c r="H239" s="95" t="s">
        <v>288</v>
      </c>
      <c r="I239" s="7" t="s">
        <v>195</v>
      </c>
      <c r="J239" s="42">
        <v>3</v>
      </c>
      <c r="K239" s="8">
        <v>20</v>
      </c>
      <c r="L239" s="8">
        <v>20</v>
      </c>
      <c r="M239" s="8">
        <v>22</v>
      </c>
      <c r="N239" s="8">
        <v>20</v>
      </c>
      <c r="O239" s="8">
        <v>22</v>
      </c>
      <c r="P239" s="8">
        <v>20</v>
      </c>
      <c r="Q239" s="8">
        <v>21</v>
      </c>
      <c r="R239" s="8">
        <v>20</v>
      </c>
      <c r="S239" s="8">
        <v>20</v>
      </c>
      <c r="T239" s="8">
        <v>19</v>
      </c>
      <c r="U239" s="8">
        <v>19</v>
      </c>
      <c r="V239" s="8">
        <v>21</v>
      </c>
      <c r="W239" s="96">
        <f t="shared" si="7"/>
        <v>244</v>
      </c>
      <c r="X239" s="44">
        <f>J239*W239</f>
        <v>732</v>
      </c>
      <c r="Y239" s="8"/>
      <c r="Z239" s="7"/>
    </row>
    <row r="240" spans="1:26" s="94" customFormat="1" ht="53.25" customHeight="1" x14ac:dyDescent="0.15">
      <c r="A240" s="435"/>
      <c r="B240" s="438"/>
      <c r="C240" s="440">
        <v>17</v>
      </c>
      <c r="D240" s="125">
        <v>1</v>
      </c>
      <c r="E240" s="89" t="s">
        <v>208</v>
      </c>
      <c r="F240" s="445" t="s">
        <v>599</v>
      </c>
      <c r="G240" s="11" t="s">
        <v>471</v>
      </c>
      <c r="H240" s="90" t="s">
        <v>289</v>
      </c>
      <c r="I240" s="22" t="s">
        <v>472</v>
      </c>
      <c r="J240" s="45">
        <v>90</v>
      </c>
      <c r="K240" s="93">
        <v>1</v>
      </c>
      <c r="L240" s="93">
        <v>1</v>
      </c>
      <c r="M240" s="93">
        <v>1</v>
      </c>
      <c r="N240" s="93">
        <v>1</v>
      </c>
      <c r="O240" s="93">
        <v>1</v>
      </c>
      <c r="P240" s="93">
        <v>1</v>
      </c>
      <c r="Q240" s="93">
        <v>1</v>
      </c>
      <c r="R240" s="93">
        <v>1</v>
      </c>
      <c r="S240" s="93">
        <v>1</v>
      </c>
      <c r="T240" s="93">
        <v>1</v>
      </c>
      <c r="U240" s="93">
        <v>1</v>
      </c>
      <c r="V240" s="93">
        <v>1</v>
      </c>
      <c r="W240" s="91">
        <f t="shared" si="7"/>
        <v>12</v>
      </c>
      <c r="X240" s="92"/>
      <c r="Y240" s="93">
        <f t="shared" si="6"/>
        <v>1080</v>
      </c>
      <c r="Z240" s="12"/>
    </row>
    <row r="241" spans="1:26" s="94" customFormat="1" ht="53.25" customHeight="1" x14ac:dyDescent="0.15">
      <c r="A241" s="435"/>
      <c r="B241" s="438"/>
      <c r="C241" s="440"/>
      <c r="D241" s="125">
        <v>2</v>
      </c>
      <c r="E241" s="89" t="s">
        <v>208</v>
      </c>
      <c r="F241" s="445"/>
      <c r="G241" s="11" t="s">
        <v>473</v>
      </c>
      <c r="H241" s="90" t="s">
        <v>289</v>
      </c>
      <c r="I241" s="22" t="s">
        <v>472</v>
      </c>
      <c r="J241" s="45">
        <v>90</v>
      </c>
      <c r="K241" s="93">
        <v>1</v>
      </c>
      <c r="L241" s="93">
        <v>1</v>
      </c>
      <c r="M241" s="93">
        <v>1</v>
      </c>
      <c r="N241" s="93">
        <v>1</v>
      </c>
      <c r="O241" s="93">
        <v>1</v>
      </c>
      <c r="P241" s="93">
        <v>1</v>
      </c>
      <c r="Q241" s="93">
        <v>1</v>
      </c>
      <c r="R241" s="93">
        <v>1</v>
      </c>
      <c r="S241" s="93">
        <v>1</v>
      </c>
      <c r="T241" s="93">
        <v>1</v>
      </c>
      <c r="U241" s="93">
        <v>1</v>
      </c>
      <c r="V241" s="93">
        <v>1</v>
      </c>
      <c r="W241" s="91">
        <f t="shared" si="7"/>
        <v>12</v>
      </c>
      <c r="X241" s="92"/>
      <c r="Y241" s="93">
        <f t="shared" si="6"/>
        <v>1080</v>
      </c>
      <c r="Z241" s="12"/>
    </row>
    <row r="242" spans="1:26" s="94" customFormat="1" ht="53.25" customHeight="1" x14ac:dyDescent="0.15">
      <c r="A242" s="435"/>
      <c r="B242" s="438"/>
      <c r="C242" s="440"/>
      <c r="D242" s="125">
        <v>3</v>
      </c>
      <c r="E242" s="89" t="s">
        <v>208</v>
      </c>
      <c r="F242" s="445"/>
      <c r="G242" s="6" t="s">
        <v>474</v>
      </c>
      <c r="H242" s="95" t="s">
        <v>288</v>
      </c>
      <c r="I242" s="7" t="s">
        <v>195</v>
      </c>
      <c r="J242" s="42">
        <v>90</v>
      </c>
      <c r="K242" s="8">
        <v>1</v>
      </c>
      <c r="L242" s="8">
        <v>1</v>
      </c>
      <c r="M242" s="8">
        <v>1</v>
      </c>
      <c r="N242" s="8">
        <v>1</v>
      </c>
      <c r="O242" s="8">
        <v>1</v>
      </c>
      <c r="P242" s="8">
        <v>1</v>
      </c>
      <c r="Q242" s="8">
        <v>1</v>
      </c>
      <c r="R242" s="8">
        <v>1</v>
      </c>
      <c r="S242" s="8">
        <v>1</v>
      </c>
      <c r="T242" s="8">
        <v>1</v>
      </c>
      <c r="U242" s="8">
        <v>1</v>
      </c>
      <c r="V242" s="8">
        <v>1</v>
      </c>
      <c r="W242" s="96">
        <f t="shared" si="7"/>
        <v>12</v>
      </c>
      <c r="X242" s="44">
        <f t="shared" ref="X242:X248" si="9">J242*W242</f>
        <v>1080</v>
      </c>
      <c r="Y242" s="8"/>
      <c r="Z242" s="7"/>
    </row>
    <row r="243" spans="1:26" s="94" customFormat="1" ht="53.25" customHeight="1" x14ac:dyDescent="0.15">
      <c r="A243" s="435"/>
      <c r="B243" s="438"/>
      <c r="C243" s="440"/>
      <c r="D243" s="125">
        <v>4</v>
      </c>
      <c r="E243" s="89" t="s">
        <v>475</v>
      </c>
      <c r="F243" s="445"/>
      <c r="G243" s="6" t="s">
        <v>476</v>
      </c>
      <c r="H243" s="95" t="s">
        <v>288</v>
      </c>
      <c r="I243" s="7" t="s">
        <v>195</v>
      </c>
      <c r="J243" s="42">
        <v>30</v>
      </c>
      <c r="K243" s="8">
        <v>4</v>
      </c>
      <c r="L243" s="8">
        <v>4</v>
      </c>
      <c r="M243" s="8">
        <v>4</v>
      </c>
      <c r="N243" s="8">
        <v>4</v>
      </c>
      <c r="O243" s="8">
        <v>4</v>
      </c>
      <c r="P243" s="8">
        <v>4</v>
      </c>
      <c r="Q243" s="8">
        <v>4</v>
      </c>
      <c r="R243" s="8">
        <v>4</v>
      </c>
      <c r="S243" s="8">
        <v>4</v>
      </c>
      <c r="T243" s="8">
        <v>4</v>
      </c>
      <c r="U243" s="8">
        <v>4</v>
      </c>
      <c r="V243" s="8">
        <v>4</v>
      </c>
      <c r="W243" s="96">
        <f t="shared" si="7"/>
        <v>48</v>
      </c>
      <c r="X243" s="44">
        <f t="shared" si="9"/>
        <v>1440</v>
      </c>
      <c r="Y243" s="8"/>
      <c r="Z243" s="7"/>
    </row>
    <row r="244" spans="1:26" s="94" customFormat="1" ht="53.25" customHeight="1" x14ac:dyDescent="0.15">
      <c r="A244" s="435"/>
      <c r="B244" s="438"/>
      <c r="C244" s="440"/>
      <c r="D244" s="125">
        <v>5</v>
      </c>
      <c r="E244" s="89" t="s">
        <v>475</v>
      </c>
      <c r="F244" s="445"/>
      <c r="G244" s="6" t="s">
        <v>477</v>
      </c>
      <c r="H244" s="95" t="s">
        <v>288</v>
      </c>
      <c r="I244" s="7" t="s">
        <v>195</v>
      </c>
      <c r="J244" s="42">
        <v>30</v>
      </c>
      <c r="K244" s="8">
        <v>4</v>
      </c>
      <c r="L244" s="8">
        <v>4</v>
      </c>
      <c r="M244" s="8">
        <v>4</v>
      </c>
      <c r="N244" s="8">
        <v>4</v>
      </c>
      <c r="O244" s="8">
        <v>4</v>
      </c>
      <c r="P244" s="8">
        <v>4</v>
      </c>
      <c r="Q244" s="8">
        <v>4</v>
      </c>
      <c r="R244" s="8">
        <v>4</v>
      </c>
      <c r="S244" s="8">
        <v>4</v>
      </c>
      <c r="T244" s="8">
        <v>4</v>
      </c>
      <c r="U244" s="8">
        <v>4</v>
      </c>
      <c r="V244" s="8">
        <v>4</v>
      </c>
      <c r="W244" s="96">
        <f t="shared" si="7"/>
        <v>48</v>
      </c>
      <c r="X244" s="44">
        <f t="shared" si="9"/>
        <v>1440</v>
      </c>
      <c r="Y244" s="8"/>
      <c r="Z244" s="7"/>
    </row>
    <row r="245" spans="1:26" s="97" customFormat="1" ht="53.25" customHeight="1" x14ac:dyDescent="0.15">
      <c r="A245" s="435"/>
      <c r="B245" s="438"/>
      <c r="C245" s="440"/>
      <c r="D245" s="125">
        <v>6</v>
      </c>
      <c r="E245" s="89" t="s">
        <v>475</v>
      </c>
      <c r="F245" s="445"/>
      <c r="G245" s="6" t="s">
        <v>478</v>
      </c>
      <c r="H245" s="95" t="s">
        <v>288</v>
      </c>
      <c r="I245" s="7" t="s">
        <v>165</v>
      </c>
      <c r="J245" s="42">
        <v>30</v>
      </c>
      <c r="K245" s="8">
        <v>20</v>
      </c>
      <c r="L245" s="8">
        <v>20</v>
      </c>
      <c r="M245" s="8">
        <v>20</v>
      </c>
      <c r="N245" s="8">
        <v>20</v>
      </c>
      <c r="O245" s="8">
        <v>20</v>
      </c>
      <c r="P245" s="8">
        <v>20</v>
      </c>
      <c r="Q245" s="8">
        <v>20</v>
      </c>
      <c r="R245" s="8">
        <v>20</v>
      </c>
      <c r="S245" s="8">
        <v>20</v>
      </c>
      <c r="T245" s="8">
        <v>20</v>
      </c>
      <c r="U245" s="8">
        <v>20</v>
      </c>
      <c r="V245" s="8">
        <v>20</v>
      </c>
      <c r="W245" s="96">
        <f t="shared" si="7"/>
        <v>240</v>
      </c>
      <c r="X245" s="44">
        <f t="shared" si="9"/>
        <v>7200</v>
      </c>
      <c r="Y245" s="8"/>
      <c r="Z245" s="7"/>
    </row>
    <row r="246" spans="1:26" s="97" customFormat="1" ht="53.25" customHeight="1" x14ac:dyDescent="0.15">
      <c r="A246" s="435"/>
      <c r="B246" s="438"/>
      <c r="C246" s="440"/>
      <c r="D246" s="125">
        <v>7</v>
      </c>
      <c r="E246" s="89" t="s">
        <v>208</v>
      </c>
      <c r="F246" s="445"/>
      <c r="G246" s="6" t="s">
        <v>479</v>
      </c>
      <c r="H246" s="95" t="s">
        <v>288</v>
      </c>
      <c r="I246" s="6" t="s">
        <v>480</v>
      </c>
      <c r="J246" s="42">
        <v>240</v>
      </c>
      <c r="K246" s="8">
        <v>1</v>
      </c>
      <c r="L246" s="8">
        <v>1</v>
      </c>
      <c r="M246" s="8">
        <v>1</v>
      </c>
      <c r="N246" s="8">
        <v>1</v>
      </c>
      <c r="O246" s="8">
        <v>1</v>
      </c>
      <c r="P246" s="8">
        <v>1</v>
      </c>
      <c r="Q246" s="8">
        <v>1</v>
      </c>
      <c r="R246" s="8">
        <v>1</v>
      </c>
      <c r="S246" s="8">
        <v>1</v>
      </c>
      <c r="T246" s="8">
        <v>1</v>
      </c>
      <c r="U246" s="8">
        <v>1</v>
      </c>
      <c r="V246" s="8">
        <v>1</v>
      </c>
      <c r="W246" s="96">
        <f t="shared" si="7"/>
        <v>12</v>
      </c>
      <c r="X246" s="44">
        <f t="shared" si="9"/>
        <v>2880</v>
      </c>
      <c r="Y246" s="8"/>
      <c r="Z246" s="7"/>
    </row>
    <row r="247" spans="1:26" s="97" customFormat="1" ht="53.25" customHeight="1" x14ac:dyDescent="0.15">
      <c r="A247" s="435"/>
      <c r="B247" s="438"/>
      <c r="C247" s="440"/>
      <c r="D247" s="125">
        <v>8</v>
      </c>
      <c r="E247" s="89" t="s">
        <v>208</v>
      </c>
      <c r="F247" s="445"/>
      <c r="G247" s="6" t="s">
        <v>481</v>
      </c>
      <c r="H247" s="95" t="s">
        <v>288</v>
      </c>
      <c r="I247" s="7" t="s">
        <v>195</v>
      </c>
      <c r="J247" s="42">
        <v>10</v>
      </c>
      <c r="K247" s="8">
        <v>1</v>
      </c>
      <c r="L247" s="8">
        <v>1</v>
      </c>
      <c r="M247" s="8">
        <v>1</v>
      </c>
      <c r="N247" s="8">
        <v>1</v>
      </c>
      <c r="O247" s="8">
        <v>1</v>
      </c>
      <c r="P247" s="8">
        <v>1</v>
      </c>
      <c r="Q247" s="8">
        <v>1</v>
      </c>
      <c r="R247" s="8">
        <v>1</v>
      </c>
      <c r="S247" s="8">
        <v>1</v>
      </c>
      <c r="T247" s="8">
        <v>1</v>
      </c>
      <c r="U247" s="8">
        <v>1</v>
      </c>
      <c r="V247" s="8">
        <v>1</v>
      </c>
      <c r="W247" s="96">
        <f>SUM(K247:V247)</f>
        <v>12</v>
      </c>
      <c r="X247" s="44">
        <f t="shared" si="9"/>
        <v>120</v>
      </c>
      <c r="Y247" s="8"/>
      <c r="Z247" s="7"/>
    </row>
    <row r="248" spans="1:26" s="97" customFormat="1" ht="53.25" customHeight="1" x14ac:dyDescent="0.15">
      <c r="A248" s="436"/>
      <c r="B248" s="439"/>
      <c r="C248" s="440"/>
      <c r="D248" s="125">
        <v>9</v>
      </c>
      <c r="E248" s="89" t="s">
        <v>208</v>
      </c>
      <c r="F248" s="445"/>
      <c r="G248" s="6" t="s">
        <v>482</v>
      </c>
      <c r="H248" s="95" t="s">
        <v>288</v>
      </c>
      <c r="I248" s="7" t="s">
        <v>195</v>
      </c>
      <c r="J248" s="42">
        <v>70</v>
      </c>
      <c r="K248" s="8">
        <v>1</v>
      </c>
      <c r="L248" s="8">
        <v>1</v>
      </c>
      <c r="M248" s="8">
        <v>1</v>
      </c>
      <c r="N248" s="8">
        <v>1</v>
      </c>
      <c r="O248" s="8">
        <v>1</v>
      </c>
      <c r="P248" s="8">
        <v>1</v>
      </c>
      <c r="Q248" s="8">
        <v>1</v>
      </c>
      <c r="R248" s="8">
        <v>1</v>
      </c>
      <c r="S248" s="8">
        <v>1</v>
      </c>
      <c r="T248" s="8">
        <v>1</v>
      </c>
      <c r="U248" s="8">
        <v>1</v>
      </c>
      <c r="V248" s="8">
        <v>1</v>
      </c>
      <c r="W248" s="96">
        <f t="shared" si="7"/>
        <v>12</v>
      </c>
      <c r="X248" s="44">
        <f t="shared" si="9"/>
        <v>840</v>
      </c>
      <c r="Y248" s="8"/>
      <c r="Z248" s="7"/>
    </row>
    <row r="249" spans="1:26" s="94" customFormat="1" ht="53.25" customHeight="1" x14ac:dyDescent="0.15">
      <c r="A249" s="440" t="s">
        <v>600</v>
      </c>
      <c r="B249" s="437" t="s">
        <v>483</v>
      </c>
      <c r="C249" s="440">
        <v>1</v>
      </c>
      <c r="D249" s="125">
        <v>1</v>
      </c>
      <c r="E249" s="89" t="s">
        <v>475</v>
      </c>
      <c r="F249" s="445" t="s">
        <v>601</v>
      </c>
      <c r="G249" s="11" t="s">
        <v>484</v>
      </c>
      <c r="H249" s="90" t="s">
        <v>289</v>
      </c>
      <c r="I249" s="98" t="s">
        <v>485</v>
      </c>
      <c r="J249" s="45">
        <v>60</v>
      </c>
      <c r="K249" s="114">
        <v>7</v>
      </c>
      <c r="L249" s="114">
        <v>6</v>
      </c>
      <c r="M249" s="114">
        <v>5</v>
      </c>
      <c r="N249" s="114">
        <v>5</v>
      </c>
      <c r="O249" s="114">
        <v>4</v>
      </c>
      <c r="P249" s="114">
        <v>5</v>
      </c>
      <c r="Q249" s="114">
        <v>4</v>
      </c>
      <c r="R249" s="114">
        <v>4</v>
      </c>
      <c r="S249" s="114">
        <v>5</v>
      </c>
      <c r="T249" s="114">
        <v>8</v>
      </c>
      <c r="U249" s="114">
        <v>9</v>
      </c>
      <c r="V249" s="114">
        <v>8</v>
      </c>
      <c r="W249" s="91">
        <f t="shared" si="7"/>
        <v>70</v>
      </c>
      <c r="X249" s="92"/>
      <c r="Y249" s="93">
        <f t="shared" si="6"/>
        <v>4200</v>
      </c>
      <c r="Z249" s="115" t="s">
        <v>486</v>
      </c>
    </row>
    <row r="250" spans="1:26" s="94" customFormat="1" ht="53.25" customHeight="1" x14ac:dyDescent="0.15">
      <c r="A250" s="440"/>
      <c r="B250" s="438"/>
      <c r="C250" s="440"/>
      <c r="D250" s="125">
        <v>2</v>
      </c>
      <c r="E250" s="89" t="s">
        <v>475</v>
      </c>
      <c r="F250" s="445"/>
      <c r="G250" s="11" t="s">
        <v>602</v>
      </c>
      <c r="H250" s="90" t="s">
        <v>289</v>
      </c>
      <c r="I250" s="98" t="s">
        <v>485</v>
      </c>
      <c r="J250" s="45">
        <v>120</v>
      </c>
      <c r="K250" s="114">
        <v>7</v>
      </c>
      <c r="L250" s="114">
        <v>6</v>
      </c>
      <c r="M250" s="114">
        <v>5</v>
      </c>
      <c r="N250" s="114">
        <v>5</v>
      </c>
      <c r="O250" s="114">
        <v>4</v>
      </c>
      <c r="P250" s="114">
        <v>5</v>
      </c>
      <c r="Q250" s="114">
        <v>4</v>
      </c>
      <c r="R250" s="114">
        <v>4</v>
      </c>
      <c r="S250" s="114">
        <v>5</v>
      </c>
      <c r="T250" s="114">
        <v>8</v>
      </c>
      <c r="U250" s="114">
        <v>9</v>
      </c>
      <c r="V250" s="114">
        <v>8</v>
      </c>
      <c r="W250" s="91">
        <f t="shared" si="7"/>
        <v>70</v>
      </c>
      <c r="X250" s="92"/>
      <c r="Y250" s="93">
        <f t="shared" si="6"/>
        <v>8400</v>
      </c>
      <c r="Z250" s="12"/>
    </row>
    <row r="251" spans="1:26" s="94" customFormat="1" ht="53.25" customHeight="1" x14ac:dyDescent="0.15">
      <c r="A251" s="440"/>
      <c r="B251" s="438"/>
      <c r="C251" s="440"/>
      <c r="D251" s="125">
        <v>3</v>
      </c>
      <c r="E251" s="89" t="s">
        <v>475</v>
      </c>
      <c r="F251" s="445"/>
      <c r="G251" s="11" t="s">
        <v>487</v>
      </c>
      <c r="H251" s="90" t="s">
        <v>289</v>
      </c>
      <c r="I251" s="98" t="s">
        <v>485</v>
      </c>
      <c r="J251" s="45">
        <v>120</v>
      </c>
      <c r="K251" s="114">
        <v>7</v>
      </c>
      <c r="L251" s="114">
        <v>6</v>
      </c>
      <c r="M251" s="114">
        <v>5</v>
      </c>
      <c r="N251" s="114">
        <v>5</v>
      </c>
      <c r="O251" s="114">
        <v>4</v>
      </c>
      <c r="P251" s="114">
        <v>5</v>
      </c>
      <c r="Q251" s="114">
        <v>4</v>
      </c>
      <c r="R251" s="114">
        <v>4</v>
      </c>
      <c r="S251" s="114">
        <v>5</v>
      </c>
      <c r="T251" s="114">
        <v>8</v>
      </c>
      <c r="U251" s="114">
        <v>9</v>
      </c>
      <c r="V251" s="114">
        <v>8</v>
      </c>
      <c r="W251" s="91">
        <f t="shared" si="7"/>
        <v>70</v>
      </c>
      <c r="X251" s="92"/>
      <c r="Y251" s="93">
        <f t="shared" si="6"/>
        <v>8400</v>
      </c>
      <c r="Z251" s="12"/>
    </row>
    <row r="252" spans="1:26" s="94" customFormat="1" ht="53.25" customHeight="1" x14ac:dyDescent="0.15">
      <c r="A252" s="440"/>
      <c r="B252" s="438"/>
      <c r="C252" s="440"/>
      <c r="D252" s="125">
        <v>4</v>
      </c>
      <c r="E252" s="89" t="s">
        <v>475</v>
      </c>
      <c r="F252" s="445"/>
      <c r="G252" s="11" t="s">
        <v>488</v>
      </c>
      <c r="H252" s="90" t="s">
        <v>289</v>
      </c>
      <c r="I252" s="98" t="s">
        <v>485</v>
      </c>
      <c r="J252" s="45">
        <v>60</v>
      </c>
      <c r="K252" s="114">
        <v>7</v>
      </c>
      <c r="L252" s="114">
        <v>6</v>
      </c>
      <c r="M252" s="114">
        <v>5</v>
      </c>
      <c r="N252" s="114">
        <v>5</v>
      </c>
      <c r="O252" s="114">
        <v>4</v>
      </c>
      <c r="P252" s="114">
        <v>5</v>
      </c>
      <c r="Q252" s="114">
        <v>4</v>
      </c>
      <c r="R252" s="114">
        <v>4</v>
      </c>
      <c r="S252" s="114">
        <v>5</v>
      </c>
      <c r="T252" s="114">
        <v>8</v>
      </c>
      <c r="U252" s="114">
        <v>9</v>
      </c>
      <c r="V252" s="114">
        <v>8</v>
      </c>
      <c r="W252" s="91">
        <f t="shared" si="7"/>
        <v>70</v>
      </c>
      <c r="X252" s="92"/>
      <c r="Y252" s="93">
        <f t="shared" si="6"/>
        <v>4200</v>
      </c>
      <c r="Z252" s="12"/>
    </row>
    <row r="253" spans="1:26" s="94" customFormat="1" ht="53.25" customHeight="1" x14ac:dyDescent="0.15">
      <c r="A253" s="440"/>
      <c r="B253" s="438"/>
      <c r="C253" s="440"/>
      <c r="D253" s="125">
        <v>5</v>
      </c>
      <c r="E253" s="89" t="s">
        <v>475</v>
      </c>
      <c r="F253" s="445"/>
      <c r="G253" s="11" t="s">
        <v>489</v>
      </c>
      <c r="H253" s="90" t="s">
        <v>289</v>
      </c>
      <c r="I253" s="98" t="s">
        <v>485</v>
      </c>
      <c r="J253" s="45">
        <v>5</v>
      </c>
      <c r="K253" s="114">
        <v>7</v>
      </c>
      <c r="L253" s="114">
        <v>6</v>
      </c>
      <c r="M253" s="114">
        <v>5</v>
      </c>
      <c r="N253" s="114">
        <v>5</v>
      </c>
      <c r="O253" s="114">
        <v>4</v>
      </c>
      <c r="P253" s="114">
        <v>5</v>
      </c>
      <c r="Q253" s="114">
        <v>4</v>
      </c>
      <c r="R253" s="114">
        <v>4</v>
      </c>
      <c r="S253" s="114">
        <v>5</v>
      </c>
      <c r="T253" s="114">
        <v>8</v>
      </c>
      <c r="U253" s="114">
        <v>9</v>
      </c>
      <c r="V253" s="114">
        <v>8</v>
      </c>
      <c r="W253" s="91">
        <f t="shared" si="7"/>
        <v>70</v>
      </c>
      <c r="X253" s="92"/>
      <c r="Y253" s="93">
        <f t="shared" si="6"/>
        <v>350</v>
      </c>
      <c r="Z253" s="12"/>
    </row>
    <row r="254" spans="1:26" s="94" customFormat="1" ht="53.25" customHeight="1" x14ac:dyDescent="0.15">
      <c r="A254" s="440"/>
      <c r="B254" s="438"/>
      <c r="C254" s="440"/>
      <c r="D254" s="125">
        <v>6</v>
      </c>
      <c r="E254" s="89" t="s">
        <v>475</v>
      </c>
      <c r="F254" s="445"/>
      <c r="G254" s="11" t="s">
        <v>490</v>
      </c>
      <c r="H254" s="90" t="s">
        <v>289</v>
      </c>
      <c r="I254" s="98" t="s">
        <v>485</v>
      </c>
      <c r="J254" s="45">
        <v>2</v>
      </c>
      <c r="K254" s="114">
        <v>7</v>
      </c>
      <c r="L254" s="114">
        <v>6</v>
      </c>
      <c r="M254" s="114">
        <v>5</v>
      </c>
      <c r="N254" s="114">
        <v>5</v>
      </c>
      <c r="O254" s="114">
        <v>4</v>
      </c>
      <c r="P254" s="114">
        <v>5</v>
      </c>
      <c r="Q254" s="114">
        <v>4</v>
      </c>
      <c r="R254" s="114">
        <v>4</v>
      </c>
      <c r="S254" s="114">
        <v>5</v>
      </c>
      <c r="T254" s="114">
        <v>8</v>
      </c>
      <c r="U254" s="114">
        <v>9</v>
      </c>
      <c r="V254" s="114">
        <v>8</v>
      </c>
      <c r="W254" s="91">
        <f t="shared" si="7"/>
        <v>70</v>
      </c>
      <c r="X254" s="92"/>
      <c r="Y254" s="93">
        <f t="shared" si="6"/>
        <v>140</v>
      </c>
      <c r="Z254" s="12"/>
    </row>
    <row r="255" spans="1:26" s="97" customFormat="1" ht="53.25" customHeight="1" x14ac:dyDescent="0.15">
      <c r="A255" s="440"/>
      <c r="B255" s="438"/>
      <c r="C255" s="440"/>
      <c r="D255" s="125">
        <v>7</v>
      </c>
      <c r="E255" s="89" t="s">
        <v>475</v>
      </c>
      <c r="F255" s="445"/>
      <c r="G255" s="6" t="s">
        <v>491</v>
      </c>
      <c r="H255" s="95" t="s">
        <v>288</v>
      </c>
      <c r="I255" s="100" t="s">
        <v>603</v>
      </c>
      <c r="J255" s="42">
        <v>60</v>
      </c>
      <c r="K255" s="116">
        <v>7</v>
      </c>
      <c r="L255" s="116">
        <v>6</v>
      </c>
      <c r="M255" s="116">
        <v>5</v>
      </c>
      <c r="N255" s="116">
        <v>5</v>
      </c>
      <c r="O255" s="116">
        <v>4</v>
      </c>
      <c r="P255" s="116">
        <v>5</v>
      </c>
      <c r="Q255" s="116">
        <v>4</v>
      </c>
      <c r="R255" s="116">
        <v>4</v>
      </c>
      <c r="S255" s="116">
        <v>5</v>
      </c>
      <c r="T255" s="116">
        <v>8</v>
      </c>
      <c r="U255" s="116">
        <v>9</v>
      </c>
      <c r="V255" s="116">
        <v>8</v>
      </c>
      <c r="W255" s="96">
        <f t="shared" si="7"/>
        <v>70</v>
      </c>
      <c r="X255" s="44">
        <f>J255*W255</f>
        <v>4200</v>
      </c>
      <c r="Y255" s="8"/>
      <c r="Z255" s="7"/>
    </row>
    <row r="256" spans="1:26" s="94" customFormat="1" ht="53.25" customHeight="1" x14ac:dyDescent="0.15">
      <c r="A256" s="440"/>
      <c r="B256" s="438"/>
      <c r="C256" s="440"/>
      <c r="D256" s="125">
        <v>8</v>
      </c>
      <c r="E256" s="89" t="s">
        <v>475</v>
      </c>
      <c r="F256" s="445"/>
      <c r="G256" s="11" t="s">
        <v>492</v>
      </c>
      <c r="H256" s="90" t="s">
        <v>289</v>
      </c>
      <c r="I256" s="22" t="s">
        <v>493</v>
      </c>
      <c r="J256" s="45">
        <v>30</v>
      </c>
      <c r="K256" s="114">
        <v>7</v>
      </c>
      <c r="L256" s="114">
        <v>6</v>
      </c>
      <c r="M256" s="114">
        <v>5</v>
      </c>
      <c r="N256" s="114">
        <v>5</v>
      </c>
      <c r="O256" s="114">
        <v>4</v>
      </c>
      <c r="P256" s="114">
        <v>5</v>
      </c>
      <c r="Q256" s="114">
        <v>4</v>
      </c>
      <c r="R256" s="114">
        <v>4</v>
      </c>
      <c r="S256" s="114">
        <v>5</v>
      </c>
      <c r="T256" s="114">
        <v>8</v>
      </c>
      <c r="U256" s="114">
        <v>9</v>
      </c>
      <c r="V256" s="114">
        <v>8</v>
      </c>
      <c r="W256" s="91">
        <f t="shared" si="7"/>
        <v>70</v>
      </c>
      <c r="X256" s="92"/>
      <c r="Y256" s="93">
        <f t="shared" si="6"/>
        <v>2100</v>
      </c>
      <c r="Z256" s="12"/>
    </row>
    <row r="257" spans="1:26" s="94" customFormat="1" ht="53.25" customHeight="1" x14ac:dyDescent="0.15">
      <c r="A257" s="440"/>
      <c r="B257" s="439"/>
      <c r="C257" s="440"/>
      <c r="D257" s="125">
        <v>9</v>
      </c>
      <c r="E257" s="89" t="s">
        <v>475</v>
      </c>
      <c r="F257" s="445"/>
      <c r="G257" s="11" t="s">
        <v>494</v>
      </c>
      <c r="H257" s="90" t="s">
        <v>289</v>
      </c>
      <c r="I257" s="12" t="s">
        <v>173</v>
      </c>
      <c r="J257" s="45">
        <v>20</v>
      </c>
      <c r="K257" s="114">
        <v>7</v>
      </c>
      <c r="L257" s="114">
        <v>6</v>
      </c>
      <c r="M257" s="114">
        <v>5</v>
      </c>
      <c r="N257" s="114">
        <v>5</v>
      </c>
      <c r="O257" s="114">
        <v>4</v>
      </c>
      <c r="P257" s="114">
        <v>5</v>
      </c>
      <c r="Q257" s="114">
        <v>4</v>
      </c>
      <c r="R257" s="114">
        <v>4</v>
      </c>
      <c r="S257" s="114">
        <v>5</v>
      </c>
      <c r="T257" s="114">
        <v>8</v>
      </c>
      <c r="U257" s="114">
        <v>9</v>
      </c>
      <c r="V257" s="114">
        <v>8</v>
      </c>
      <c r="W257" s="91">
        <f t="shared" si="7"/>
        <v>70</v>
      </c>
      <c r="X257" s="92"/>
      <c r="Y257" s="93">
        <f t="shared" si="6"/>
        <v>1400</v>
      </c>
      <c r="Z257" s="12"/>
    </row>
    <row r="258" spans="1:26" s="94" customFormat="1" ht="53.25" customHeight="1" x14ac:dyDescent="0.15">
      <c r="A258" s="434" t="s">
        <v>604</v>
      </c>
      <c r="B258" s="437" t="s">
        <v>70</v>
      </c>
      <c r="C258" s="440">
        <v>1</v>
      </c>
      <c r="D258" s="125">
        <v>1</v>
      </c>
      <c r="E258" s="89" t="s">
        <v>0</v>
      </c>
      <c r="F258" s="445" t="s">
        <v>605</v>
      </c>
      <c r="G258" s="20" t="s">
        <v>285</v>
      </c>
      <c r="H258" s="90" t="s">
        <v>289</v>
      </c>
      <c r="I258" s="12" t="s">
        <v>158</v>
      </c>
      <c r="J258" s="45">
        <v>4</v>
      </c>
      <c r="K258" s="93">
        <v>400</v>
      </c>
      <c r="L258" s="93">
        <v>300</v>
      </c>
      <c r="M258" s="93">
        <v>400</v>
      </c>
      <c r="N258" s="93">
        <v>400</v>
      </c>
      <c r="O258" s="93">
        <v>500</v>
      </c>
      <c r="P258" s="93">
        <v>300</v>
      </c>
      <c r="Q258" s="93">
        <v>300</v>
      </c>
      <c r="R258" s="93">
        <v>300</v>
      </c>
      <c r="S258" s="93">
        <v>300</v>
      </c>
      <c r="T258" s="93">
        <v>500</v>
      </c>
      <c r="U258" s="93">
        <v>400</v>
      </c>
      <c r="V258" s="93">
        <v>300</v>
      </c>
      <c r="W258" s="91">
        <f t="shared" si="7"/>
        <v>4400</v>
      </c>
      <c r="X258" s="92"/>
      <c r="Y258" s="93">
        <f t="shared" si="6"/>
        <v>17600</v>
      </c>
      <c r="Z258" s="12"/>
    </row>
    <row r="259" spans="1:26" s="94" customFormat="1" ht="53.25" customHeight="1" x14ac:dyDescent="0.15">
      <c r="A259" s="435"/>
      <c r="B259" s="438"/>
      <c r="C259" s="440"/>
      <c r="D259" s="125">
        <v>2</v>
      </c>
      <c r="E259" s="89" t="s">
        <v>0</v>
      </c>
      <c r="F259" s="445"/>
      <c r="G259" s="20" t="s">
        <v>234</v>
      </c>
      <c r="H259" s="90" t="s">
        <v>289</v>
      </c>
      <c r="I259" s="12" t="s">
        <v>158</v>
      </c>
      <c r="J259" s="45">
        <v>4</v>
      </c>
      <c r="K259" s="93">
        <v>40</v>
      </c>
      <c r="L259" s="93">
        <v>30</v>
      </c>
      <c r="M259" s="93">
        <v>40</v>
      </c>
      <c r="N259" s="93">
        <v>40</v>
      </c>
      <c r="O259" s="93">
        <v>30</v>
      </c>
      <c r="P259" s="93">
        <v>30</v>
      </c>
      <c r="Q259" s="93">
        <v>30</v>
      </c>
      <c r="R259" s="93">
        <v>30</v>
      </c>
      <c r="S259" s="93">
        <v>30</v>
      </c>
      <c r="T259" s="93">
        <v>50</v>
      </c>
      <c r="U259" s="93">
        <v>40</v>
      </c>
      <c r="V259" s="93">
        <v>40</v>
      </c>
      <c r="W259" s="91">
        <f t="shared" si="7"/>
        <v>430</v>
      </c>
      <c r="X259" s="92"/>
      <c r="Y259" s="93">
        <f t="shared" si="6"/>
        <v>1720</v>
      </c>
      <c r="Z259" s="12"/>
    </row>
    <row r="260" spans="1:26" s="94" customFormat="1" ht="53.25" customHeight="1" x14ac:dyDescent="0.15">
      <c r="A260" s="435"/>
      <c r="B260" s="438"/>
      <c r="C260" s="440"/>
      <c r="D260" s="125">
        <v>3</v>
      </c>
      <c r="E260" s="89" t="s">
        <v>0</v>
      </c>
      <c r="F260" s="445"/>
      <c r="G260" s="11" t="s">
        <v>495</v>
      </c>
      <c r="H260" s="90" t="s">
        <v>289</v>
      </c>
      <c r="I260" s="12" t="s">
        <v>165</v>
      </c>
      <c r="J260" s="45">
        <v>5</v>
      </c>
      <c r="K260" s="93">
        <v>20</v>
      </c>
      <c r="L260" s="93">
        <v>20</v>
      </c>
      <c r="M260" s="93">
        <v>20</v>
      </c>
      <c r="N260" s="93">
        <v>20</v>
      </c>
      <c r="O260" s="93">
        <v>20</v>
      </c>
      <c r="P260" s="93">
        <v>20</v>
      </c>
      <c r="Q260" s="93">
        <v>20</v>
      </c>
      <c r="R260" s="93">
        <v>20</v>
      </c>
      <c r="S260" s="93">
        <v>20</v>
      </c>
      <c r="T260" s="93">
        <v>40</v>
      </c>
      <c r="U260" s="93">
        <v>20</v>
      </c>
      <c r="V260" s="93">
        <v>20</v>
      </c>
      <c r="W260" s="91">
        <f t="shared" si="7"/>
        <v>260</v>
      </c>
      <c r="X260" s="92"/>
      <c r="Y260" s="93">
        <f t="shared" si="6"/>
        <v>1300</v>
      </c>
      <c r="Z260" s="12"/>
    </row>
    <row r="261" spans="1:26" s="94" customFormat="1" ht="53.25" customHeight="1" x14ac:dyDescent="0.15">
      <c r="A261" s="435"/>
      <c r="B261" s="438"/>
      <c r="C261" s="434">
        <v>2</v>
      </c>
      <c r="D261" s="125">
        <v>1</v>
      </c>
      <c r="E261" s="89" t="s">
        <v>1</v>
      </c>
      <c r="F261" s="449" t="s">
        <v>64</v>
      </c>
      <c r="G261" s="11" t="s">
        <v>496</v>
      </c>
      <c r="H261" s="90" t="s">
        <v>289</v>
      </c>
      <c r="I261" s="12" t="s">
        <v>158</v>
      </c>
      <c r="J261" s="45">
        <v>40</v>
      </c>
      <c r="K261" s="93">
        <v>20</v>
      </c>
      <c r="L261" s="93">
        <v>20</v>
      </c>
      <c r="M261" s="93">
        <v>20</v>
      </c>
      <c r="N261" s="93">
        <v>20</v>
      </c>
      <c r="O261" s="93">
        <v>20</v>
      </c>
      <c r="P261" s="93">
        <v>20</v>
      </c>
      <c r="Q261" s="93">
        <v>20</v>
      </c>
      <c r="R261" s="93">
        <v>20</v>
      </c>
      <c r="S261" s="93">
        <v>20</v>
      </c>
      <c r="T261" s="93">
        <v>20</v>
      </c>
      <c r="U261" s="93">
        <v>20</v>
      </c>
      <c r="V261" s="93">
        <v>20</v>
      </c>
      <c r="W261" s="91">
        <f t="shared" si="7"/>
        <v>240</v>
      </c>
      <c r="X261" s="92"/>
      <c r="Y261" s="93">
        <f t="shared" si="6"/>
        <v>9600</v>
      </c>
      <c r="Z261" s="12"/>
    </row>
    <row r="262" spans="1:26" s="94" customFormat="1" ht="53.25" customHeight="1" x14ac:dyDescent="0.15">
      <c r="A262" s="435"/>
      <c r="B262" s="438"/>
      <c r="C262" s="435"/>
      <c r="D262" s="125">
        <v>2</v>
      </c>
      <c r="E262" s="89" t="s">
        <v>1</v>
      </c>
      <c r="F262" s="450"/>
      <c r="G262" s="20" t="s">
        <v>332</v>
      </c>
      <c r="H262" s="90" t="s">
        <v>289</v>
      </c>
      <c r="I262" s="12" t="s">
        <v>195</v>
      </c>
      <c r="J262" s="45">
        <v>10</v>
      </c>
      <c r="K262" s="93">
        <v>20</v>
      </c>
      <c r="L262" s="93">
        <v>20</v>
      </c>
      <c r="M262" s="93">
        <v>20</v>
      </c>
      <c r="N262" s="93">
        <v>40</v>
      </c>
      <c r="O262" s="93">
        <v>20</v>
      </c>
      <c r="P262" s="93">
        <v>20</v>
      </c>
      <c r="Q262" s="93">
        <v>20</v>
      </c>
      <c r="R262" s="93">
        <v>20</v>
      </c>
      <c r="S262" s="93">
        <v>20</v>
      </c>
      <c r="T262" s="93">
        <v>20</v>
      </c>
      <c r="U262" s="93">
        <v>20</v>
      </c>
      <c r="V262" s="93">
        <v>20</v>
      </c>
      <c r="W262" s="91">
        <f t="shared" si="7"/>
        <v>260</v>
      </c>
      <c r="X262" s="92"/>
      <c r="Y262" s="93">
        <f t="shared" si="6"/>
        <v>2600</v>
      </c>
      <c r="Z262" s="12"/>
    </row>
    <row r="263" spans="1:26" s="94" customFormat="1" ht="53.25" customHeight="1" x14ac:dyDescent="0.15">
      <c r="A263" s="435"/>
      <c r="B263" s="438"/>
      <c r="C263" s="435"/>
      <c r="D263" s="125">
        <v>3</v>
      </c>
      <c r="E263" s="89" t="s">
        <v>1</v>
      </c>
      <c r="F263" s="450"/>
      <c r="G263" s="20" t="s">
        <v>65</v>
      </c>
      <c r="H263" s="90" t="s">
        <v>289</v>
      </c>
      <c r="I263" s="12" t="s">
        <v>165</v>
      </c>
      <c r="J263" s="45">
        <v>10</v>
      </c>
      <c r="K263" s="93">
        <v>10</v>
      </c>
      <c r="L263" s="93">
        <v>10</v>
      </c>
      <c r="M263" s="93">
        <v>10</v>
      </c>
      <c r="N263" s="93">
        <v>10</v>
      </c>
      <c r="O263" s="93">
        <v>10</v>
      </c>
      <c r="P263" s="93">
        <v>10</v>
      </c>
      <c r="Q263" s="93">
        <v>10</v>
      </c>
      <c r="R263" s="93">
        <v>10</v>
      </c>
      <c r="S263" s="93">
        <v>10</v>
      </c>
      <c r="T263" s="93">
        <v>10</v>
      </c>
      <c r="U263" s="93">
        <v>10</v>
      </c>
      <c r="V263" s="93">
        <v>10</v>
      </c>
      <c r="W263" s="91">
        <f t="shared" si="7"/>
        <v>120</v>
      </c>
      <c r="X263" s="92"/>
      <c r="Y263" s="93">
        <f t="shared" si="6"/>
        <v>1200</v>
      </c>
      <c r="Z263" s="12"/>
    </row>
    <row r="264" spans="1:26" s="94" customFormat="1" ht="53.25" customHeight="1" x14ac:dyDescent="0.15">
      <c r="A264" s="435"/>
      <c r="B264" s="438"/>
      <c r="C264" s="435"/>
      <c r="D264" s="125">
        <v>4</v>
      </c>
      <c r="E264" s="89" t="s">
        <v>1</v>
      </c>
      <c r="F264" s="450"/>
      <c r="G264" s="11" t="s">
        <v>497</v>
      </c>
      <c r="H264" s="90" t="s">
        <v>289</v>
      </c>
      <c r="I264" s="12" t="s">
        <v>396</v>
      </c>
      <c r="J264" s="45">
        <v>1</v>
      </c>
      <c r="K264" s="93">
        <v>200</v>
      </c>
      <c r="L264" s="93">
        <v>200</v>
      </c>
      <c r="M264" s="93">
        <v>200</v>
      </c>
      <c r="N264" s="93">
        <v>200</v>
      </c>
      <c r="O264" s="93">
        <v>200</v>
      </c>
      <c r="P264" s="93">
        <v>200</v>
      </c>
      <c r="Q264" s="93">
        <v>200</v>
      </c>
      <c r="R264" s="93">
        <v>200</v>
      </c>
      <c r="S264" s="93">
        <v>200</v>
      </c>
      <c r="T264" s="93">
        <v>200</v>
      </c>
      <c r="U264" s="93">
        <v>200</v>
      </c>
      <c r="V264" s="93">
        <v>200</v>
      </c>
      <c r="W264" s="91">
        <f t="shared" si="7"/>
        <v>2400</v>
      </c>
      <c r="X264" s="92"/>
      <c r="Y264" s="93">
        <f t="shared" si="6"/>
        <v>2400</v>
      </c>
      <c r="Z264" s="12"/>
    </row>
    <row r="265" spans="1:26" s="94" customFormat="1" ht="53.25" customHeight="1" x14ac:dyDescent="0.15">
      <c r="A265" s="435"/>
      <c r="B265" s="438"/>
      <c r="C265" s="435"/>
      <c r="D265" s="125">
        <v>5</v>
      </c>
      <c r="E265" s="89" t="s">
        <v>1</v>
      </c>
      <c r="F265" s="450"/>
      <c r="G265" s="22" t="s">
        <v>498</v>
      </c>
      <c r="H265" s="90" t="s">
        <v>289</v>
      </c>
      <c r="I265" s="12" t="s">
        <v>499</v>
      </c>
      <c r="J265" s="45">
        <v>30</v>
      </c>
      <c r="K265" s="93">
        <v>1</v>
      </c>
      <c r="L265" s="93">
        <v>1</v>
      </c>
      <c r="M265" s="93">
        <v>1</v>
      </c>
      <c r="N265" s="93">
        <v>1</v>
      </c>
      <c r="O265" s="93">
        <v>1</v>
      </c>
      <c r="P265" s="93">
        <v>1</v>
      </c>
      <c r="Q265" s="93">
        <v>1</v>
      </c>
      <c r="R265" s="93">
        <v>1</v>
      </c>
      <c r="S265" s="93">
        <v>1</v>
      </c>
      <c r="T265" s="93">
        <v>1</v>
      </c>
      <c r="U265" s="93">
        <v>1</v>
      </c>
      <c r="V265" s="93">
        <v>1</v>
      </c>
      <c r="W265" s="91">
        <f t="shared" si="7"/>
        <v>12</v>
      </c>
      <c r="X265" s="92"/>
      <c r="Y265" s="93">
        <f t="shared" si="6"/>
        <v>360</v>
      </c>
      <c r="Z265" s="12"/>
    </row>
    <row r="266" spans="1:26" s="97" customFormat="1" ht="53.25" customHeight="1" x14ac:dyDescent="0.15">
      <c r="A266" s="435"/>
      <c r="B266" s="438"/>
      <c r="C266" s="435"/>
      <c r="D266" s="125">
        <v>6</v>
      </c>
      <c r="E266" s="89" t="s">
        <v>1</v>
      </c>
      <c r="F266" s="450"/>
      <c r="G266" s="21" t="s">
        <v>286</v>
      </c>
      <c r="H266" s="95" t="s">
        <v>288</v>
      </c>
      <c r="I266" s="7" t="s">
        <v>500</v>
      </c>
      <c r="J266" s="42">
        <v>180</v>
      </c>
      <c r="K266" s="8">
        <v>1</v>
      </c>
      <c r="L266" s="8">
        <v>1</v>
      </c>
      <c r="M266" s="8">
        <v>1</v>
      </c>
      <c r="N266" s="8">
        <v>1</v>
      </c>
      <c r="O266" s="8">
        <v>1</v>
      </c>
      <c r="P266" s="8">
        <v>1</v>
      </c>
      <c r="Q266" s="8">
        <v>1</v>
      </c>
      <c r="R266" s="8">
        <v>1</v>
      </c>
      <c r="S266" s="8">
        <v>1</v>
      </c>
      <c r="T266" s="8">
        <v>1</v>
      </c>
      <c r="U266" s="8">
        <v>1</v>
      </c>
      <c r="V266" s="8">
        <v>1</v>
      </c>
      <c r="W266" s="96">
        <f t="shared" si="7"/>
        <v>12</v>
      </c>
      <c r="X266" s="44">
        <f>J266*W266</f>
        <v>2160</v>
      </c>
      <c r="Y266" s="8"/>
      <c r="Z266" s="7"/>
    </row>
    <row r="267" spans="1:26" s="97" customFormat="1" ht="53.25" customHeight="1" x14ac:dyDescent="0.15">
      <c r="A267" s="435"/>
      <c r="B267" s="438"/>
      <c r="C267" s="435"/>
      <c r="D267" s="125">
        <v>7</v>
      </c>
      <c r="E267" s="89" t="s">
        <v>1</v>
      </c>
      <c r="F267" s="450"/>
      <c r="G267" s="20" t="s">
        <v>248</v>
      </c>
      <c r="H267" s="90" t="s">
        <v>289</v>
      </c>
      <c r="I267" s="12" t="s">
        <v>195</v>
      </c>
      <c r="J267" s="45">
        <v>465</v>
      </c>
      <c r="K267" s="93">
        <v>1</v>
      </c>
      <c r="L267" s="93">
        <v>1</v>
      </c>
      <c r="M267" s="93">
        <v>1</v>
      </c>
      <c r="N267" s="93">
        <v>1</v>
      </c>
      <c r="O267" s="93">
        <v>1</v>
      </c>
      <c r="P267" s="93">
        <v>1</v>
      </c>
      <c r="Q267" s="93">
        <v>1</v>
      </c>
      <c r="R267" s="93">
        <v>1</v>
      </c>
      <c r="S267" s="93">
        <v>1</v>
      </c>
      <c r="T267" s="93">
        <v>1</v>
      </c>
      <c r="U267" s="93">
        <v>1</v>
      </c>
      <c r="V267" s="93">
        <v>1</v>
      </c>
      <c r="W267" s="91">
        <f t="shared" si="7"/>
        <v>12</v>
      </c>
      <c r="X267" s="92"/>
      <c r="Y267" s="93">
        <f>J267*W267</f>
        <v>5580</v>
      </c>
      <c r="Z267" s="12"/>
    </row>
    <row r="268" spans="1:26" s="94" customFormat="1" ht="53.25" customHeight="1" x14ac:dyDescent="0.15">
      <c r="A268" s="435"/>
      <c r="B268" s="438"/>
      <c r="C268" s="435"/>
      <c r="D268" s="126">
        <v>8</v>
      </c>
      <c r="E268" s="130" t="s">
        <v>1</v>
      </c>
      <c r="F268" s="450"/>
      <c r="G268" s="20" t="s">
        <v>235</v>
      </c>
      <c r="H268" s="90" t="s">
        <v>289</v>
      </c>
      <c r="I268" s="12" t="s">
        <v>158</v>
      </c>
      <c r="J268" s="45">
        <v>1</v>
      </c>
      <c r="K268" s="93">
        <v>30</v>
      </c>
      <c r="L268" s="93">
        <v>30</v>
      </c>
      <c r="M268" s="93">
        <v>30</v>
      </c>
      <c r="N268" s="93">
        <v>30</v>
      </c>
      <c r="O268" s="93">
        <v>30</v>
      </c>
      <c r="P268" s="93">
        <v>30</v>
      </c>
      <c r="Q268" s="93">
        <v>30</v>
      </c>
      <c r="R268" s="93">
        <v>30</v>
      </c>
      <c r="S268" s="93">
        <v>30</v>
      </c>
      <c r="T268" s="93">
        <v>30</v>
      </c>
      <c r="U268" s="93">
        <v>30</v>
      </c>
      <c r="V268" s="93">
        <v>30</v>
      </c>
      <c r="W268" s="91">
        <f t="shared" si="7"/>
        <v>360</v>
      </c>
      <c r="X268" s="92"/>
      <c r="Y268" s="93">
        <f>J268*W268</f>
        <v>360</v>
      </c>
      <c r="Z268" s="12"/>
    </row>
    <row r="269" spans="1:26" s="94" customFormat="1" ht="53.25" customHeight="1" x14ac:dyDescent="0.15">
      <c r="A269" s="435"/>
      <c r="B269" s="438"/>
      <c r="C269" s="435"/>
      <c r="D269" s="125">
        <v>9</v>
      </c>
      <c r="E269" s="89" t="s">
        <v>1</v>
      </c>
      <c r="F269" s="450"/>
      <c r="G269" s="20" t="s">
        <v>247</v>
      </c>
      <c r="H269" s="90" t="s">
        <v>289</v>
      </c>
      <c r="I269" s="12" t="s">
        <v>501</v>
      </c>
      <c r="J269" s="45">
        <v>20</v>
      </c>
      <c r="K269" s="93">
        <v>4</v>
      </c>
      <c r="L269" s="93">
        <v>4</v>
      </c>
      <c r="M269" s="93">
        <v>4</v>
      </c>
      <c r="N269" s="93">
        <v>4</v>
      </c>
      <c r="O269" s="93">
        <v>4</v>
      </c>
      <c r="P269" s="93">
        <v>4</v>
      </c>
      <c r="Q269" s="93">
        <v>4</v>
      </c>
      <c r="R269" s="93">
        <v>4</v>
      </c>
      <c r="S269" s="93">
        <v>4</v>
      </c>
      <c r="T269" s="93">
        <v>4</v>
      </c>
      <c r="U269" s="93">
        <v>4</v>
      </c>
      <c r="V269" s="93">
        <v>4</v>
      </c>
      <c r="W269" s="91">
        <f>SUM(K269:V269)</f>
        <v>48</v>
      </c>
      <c r="X269" s="92"/>
      <c r="Y269" s="93">
        <f>J269*W269</f>
        <v>960</v>
      </c>
      <c r="Z269" s="12"/>
    </row>
    <row r="270" spans="1:26" s="94" customFormat="1" ht="53.25" customHeight="1" x14ac:dyDescent="0.15">
      <c r="A270" s="436"/>
      <c r="B270" s="439"/>
      <c r="C270" s="436"/>
      <c r="D270" s="125">
        <v>10</v>
      </c>
      <c r="E270" s="89" t="s">
        <v>0</v>
      </c>
      <c r="F270" s="451"/>
      <c r="G270" s="55" t="s">
        <v>300</v>
      </c>
      <c r="H270" s="90" t="s">
        <v>289</v>
      </c>
      <c r="I270" s="13" t="s">
        <v>158</v>
      </c>
      <c r="J270" s="45">
        <v>5</v>
      </c>
      <c r="K270" s="117">
        <v>3</v>
      </c>
      <c r="L270" s="117">
        <v>3</v>
      </c>
      <c r="M270" s="117">
        <v>3</v>
      </c>
      <c r="N270" s="117">
        <v>3</v>
      </c>
      <c r="O270" s="117">
        <v>3</v>
      </c>
      <c r="P270" s="117">
        <v>3</v>
      </c>
      <c r="Q270" s="117">
        <v>3</v>
      </c>
      <c r="R270" s="117">
        <v>3</v>
      </c>
      <c r="S270" s="117">
        <v>3</v>
      </c>
      <c r="T270" s="117">
        <v>3</v>
      </c>
      <c r="U270" s="117">
        <v>3</v>
      </c>
      <c r="V270" s="117">
        <v>3</v>
      </c>
      <c r="W270" s="91">
        <f>SUM(K270:V270)</f>
        <v>36</v>
      </c>
      <c r="X270" s="92"/>
      <c r="Y270" s="93">
        <f>J270*W270</f>
        <v>180</v>
      </c>
      <c r="Z270" s="13"/>
    </row>
    <row r="271" spans="1:26" ht="39.950000000000003" customHeight="1" x14ac:dyDescent="0.15">
      <c r="F271" s="118"/>
      <c r="O271" s="119"/>
      <c r="P271" s="119"/>
      <c r="Q271" s="119"/>
      <c r="R271" s="119"/>
      <c r="S271" s="119"/>
      <c r="T271" s="119"/>
      <c r="U271" s="119"/>
      <c r="V271" s="119"/>
      <c r="W271" s="120" t="s">
        <v>606</v>
      </c>
      <c r="X271" s="427">
        <f>SUM(X5:X270)</f>
        <v>159829</v>
      </c>
      <c r="Y271" s="427">
        <f>SUM(Y5:Y270)</f>
        <v>242290.5</v>
      </c>
      <c r="Z271" s="121"/>
    </row>
    <row r="272" spans="1:26" ht="36" customHeight="1" x14ac:dyDescent="0.15"/>
  </sheetData>
  <autoFilter ref="A4:Z271">
    <filterColumn colId="0" showButton="0"/>
    <filterColumn colId="2" showButton="0"/>
  </autoFilter>
  <mergeCells count="78">
    <mergeCell ref="A249:A257"/>
    <mergeCell ref="B249:B257"/>
    <mergeCell ref="C249:C257"/>
    <mergeCell ref="F249:F257"/>
    <mergeCell ref="A258:A270"/>
    <mergeCell ref="B258:B270"/>
    <mergeCell ref="C258:C260"/>
    <mergeCell ref="F258:F260"/>
    <mergeCell ref="C261:C270"/>
    <mergeCell ref="F261:F270"/>
    <mergeCell ref="C221:C228"/>
    <mergeCell ref="F221:F228"/>
    <mergeCell ref="C229:C239"/>
    <mergeCell ref="F229:F239"/>
    <mergeCell ref="C240:C248"/>
    <mergeCell ref="F240:F248"/>
    <mergeCell ref="C190:C196"/>
    <mergeCell ref="F190:F196"/>
    <mergeCell ref="C197:C211"/>
    <mergeCell ref="F197:F211"/>
    <mergeCell ref="C212:C220"/>
    <mergeCell ref="F212:F220"/>
    <mergeCell ref="C159:C168"/>
    <mergeCell ref="F159:F168"/>
    <mergeCell ref="C169:C181"/>
    <mergeCell ref="F169:F181"/>
    <mergeCell ref="C182:C189"/>
    <mergeCell ref="F182:F189"/>
    <mergeCell ref="C126:C138"/>
    <mergeCell ref="F126:F138"/>
    <mergeCell ref="C139:C151"/>
    <mergeCell ref="F139:F151"/>
    <mergeCell ref="C152:C158"/>
    <mergeCell ref="F152:F158"/>
    <mergeCell ref="A74:A82"/>
    <mergeCell ref="B74:B82"/>
    <mergeCell ref="C74:C82"/>
    <mergeCell ref="F74:F82"/>
    <mergeCell ref="A83:A248"/>
    <mergeCell ref="B83:B248"/>
    <mergeCell ref="C83:C90"/>
    <mergeCell ref="F83:F90"/>
    <mergeCell ref="C91:C96"/>
    <mergeCell ref="F91:F96"/>
    <mergeCell ref="C97:C109"/>
    <mergeCell ref="F97:F109"/>
    <mergeCell ref="C110:C117"/>
    <mergeCell ref="F110:F117"/>
    <mergeCell ref="C118:C125"/>
    <mergeCell ref="F118:F125"/>
    <mergeCell ref="C49:C55"/>
    <mergeCell ref="F49:F55"/>
    <mergeCell ref="C56:C64"/>
    <mergeCell ref="F56:F64"/>
    <mergeCell ref="C65:C73"/>
    <mergeCell ref="F65:F73"/>
    <mergeCell ref="C26:C32"/>
    <mergeCell ref="F26:F32"/>
    <mergeCell ref="C33:C39"/>
    <mergeCell ref="F33:F39"/>
    <mergeCell ref="C40:C48"/>
    <mergeCell ref="F40:F48"/>
    <mergeCell ref="I3:I4"/>
    <mergeCell ref="Z3:Z4"/>
    <mergeCell ref="A5:A72"/>
    <mergeCell ref="B5:B73"/>
    <mergeCell ref="C5:C11"/>
    <mergeCell ref="F5:F11"/>
    <mergeCell ref="C12:C18"/>
    <mergeCell ref="F12:F18"/>
    <mergeCell ref="C19:C25"/>
    <mergeCell ref="F19:F25"/>
    <mergeCell ref="A3:B4"/>
    <mergeCell ref="C3:D4"/>
    <mergeCell ref="E3:E4"/>
    <mergeCell ref="F3:F4"/>
    <mergeCell ref="G3:G4"/>
    <mergeCell ref="H3:H4"/>
  </mergeCells>
  <phoneticPr fontId="23"/>
  <dataValidations count="1">
    <dataValidation type="list" allowBlank="1" showInputMessage="1" showErrorMessage="1" sqref="H5:H270">
      <formula1>"委託業務,尾道市業務"</formula1>
    </dataValidation>
  </dataValidations>
  <pageMargins left="0.35433070866141736" right="0.27559055118110237" top="0.55118110236220474" bottom="0.55118110236220474" header="0.11811023622047245" footer="0.11811023622047245"/>
  <pageSetup paperSize="9" scale="54" fitToHeight="0" orientation="landscape" copies="3" r:id="rId1"/>
  <rowBreaks count="4" manualBreakCount="4">
    <brk id="140" max="25" man="1"/>
    <brk id="157" max="25" man="1"/>
    <brk id="174" max="25" man="1"/>
    <brk id="191" max="2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view="pageBreakPreview" zoomScale="60" zoomScaleNormal="100" workbookViewId="0">
      <pane ySplit="4" topLeftCell="A5" activePane="bottomLeft" state="frozen"/>
      <selection activeCell="I18" sqref="I18"/>
      <selection pane="bottomLeft" activeCell="I18" sqref="I18"/>
    </sheetView>
  </sheetViews>
  <sheetFormatPr defaultRowHeight="13.5" x14ac:dyDescent="0.15"/>
  <cols>
    <col min="1" max="1" width="4" style="133" customWidth="1"/>
    <col min="2" max="2" width="10.75" style="133" customWidth="1"/>
    <col min="3" max="3" width="4.375" style="133" customWidth="1"/>
    <col min="4" max="4" width="4.375" style="132" customWidth="1"/>
    <col min="5" max="5" width="6.75" style="133" customWidth="1"/>
    <col min="6" max="6" width="23.375" style="134" customWidth="1"/>
    <col min="7" max="7" width="27.875" style="135" customWidth="1"/>
    <col min="8" max="8" width="13.5" style="133" customWidth="1"/>
    <col min="9" max="9" width="17.5" style="133" customWidth="1"/>
    <col min="10" max="10" width="12.25" style="137" customWidth="1"/>
    <col min="11" max="22" width="7.875" style="133" customWidth="1"/>
    <col min="23" max="23" width="8.125" style="138" customWidth="1"/>
    <col min="24" max="25" width="10.625" style="133" customWidth="1"/>
    <col min="26" max="26" width="16.375" style="135" customWidth="1"/>
    <col min="27" max="16384" width="9" style="133"/>
  </cols>
  <sheetData>
    <row r="1" spans="1:26" ht="28.5" customHeight="1" x14ac:dyDescent="0.15">
      <c r="A1" s="59" t="s">
        <v>290</v>
      </c>
      <c r="B1" s="131"/>
      <c r="C1" s="131"/>
      <c r="I1" s="136"/>
    </row>
    <row r="2" spans="1:26" ht="28.5" customHeight="1" x14ac:dyDescent="0.15">
      <c r="A2" s="60" t="s">
        <v>607</v>
      </c>
      <c r="B2" s="139"/>
      <c r="C2" s="139"/>
    </row>
    <row r="3" spans="1:26" s="142" customFormat="1" ht="30.75" customHeight="1" x14ac:dyDescent="0.15">
      <c r="A3" s="482" t="s">
        <v>2</v>
      </c>
      <c r="B3" s="482"/>
      <c r="C3" s="482" t="s">
        <v>3</v>
      </c>
      <c r="D3" s="482"/>
      <c r="E3" s="482" t="s">
        <v>4</v>
      </c>
      <c r="F3" s="483" t="s">
        <v>5</v>
      </c>
      <c r="G3" s="484" t="s">
        <v>6</v>
      </c>
      <c r="H3" s="482" t="s">
        <v>289</v>
      </c>
      <c r="I3" s="472" t="s">
        <v>157</v>
      </c>
      <c r="J3" s="140" t="s">
        <v>608</v>
      </c>
      <c r="K3" s="141" t="s">
        <v>7</v>
      </c>
      <c r="L3" s="141" t="s">
        <v>8</v>
      </c>
      <c r="M3" s="141" t="s">
        <v>9</v>
      </c>
      <c r="N3" s="141" t="s">
        <v>10</v>
      </c>
      <c r="O3" s="141" t="s">
        <v>11</v>
      </c>
      <c r="P3" s="141" t="s">
        <v>12</v>
      </c>
      <c r="Q3" s="141" t="s">
        <v>13</v>
      </c>
      <c r="R3" s="141" t="s">
        <v>14</v>
      </c>
      <c r="S3" s="141" t="s">
        <v>15</v>
      </c>
      <c r="T3" s="141" t="s">
        <v>16</v>
      </c>
      <c r="U3" s="141" t="s">
        <v>17</v>
      </c>
      <c r="V3" s="141" t="s">
        <v>18</v>
      </c>
      <c r="W3" s="82" t="s">
        <v>19</v>
      </c>
      <c r="X3" s="35" t="s">
        <v>292</v>
      </c>
      <c r="Y3" s="36" t="s">
        <v>293</v>
      </c>
      <c r="Z3" s="474" t="s">
        <v>20</v>
      </c>
    </row>
    <row r="4" spans="1:26" s="142" customFormat="1" ht="21.75" customHeight="1" x14ac:dyDescent="0.15">
      <c r="A4" s="482"/>
      <c r="B4" s="482"/>
      <c r="C4" s="482"/>
      <c r="D4" s="482"/>
      <c r="E4" s="482"/>
      <c r="F4" s="483"/>
      <c r="G4" s="484"/>
      <c r="H4" s="482"/>
      <c r="I4" s="473"/>
      <c r="J4" s="143" t="s">
        <v>294</v>
      </c>
      <c r="K4" s="38" t="s">
        <v>21</v>
      </c>
      <c r="L4" s="38" t="s">
        <v>21</v>
      </c>
      <c r="M4" s="38" t="s">
        <v>21</v>
      </c>
      <c r="N4" s="38" t="s">
        <v>21</v>
      </c>
      <c r="O4" s="38" t="s">
        <v>21</v>
      </c>
      <c r="P4" s="38" t="s">
        <v>21</v>
      </c>
      <c r="Q4" s="38" t="s">
        <v>21</v>
      </c>
      <c r="R4" s="38" t="s">
        <v>21</v>
      </c>
      <c r="S4" s="38" t="s">
        <v>21</v>
      </c>
      <c r="T4" s="38" t="s">
        <v>21</v>
      </c>
      <c r="U4" s="38" t="s">
        <v>21</v>
      </c>
      <c r="V4" s="38" t="s">
        <v>21</v>
      </c>
      <c r="W4" s="87" t="s">
        <v>21</v>
      </c>
      <c r="X4" s="40" t="s">
        <v>22</v>
      </c>
      <c r="Y4" s="38" t="s">
        <v>294</v>
      </c>
      <c r="Z4" s="475"/>
    </row>
    <row r="5" spans="1:26" s="149" customFormat="1" ht="53.25" customHeight="1" x14ac:dyDescent="0.15">
      <c r="A5" s="476" t="s">
        <v>609</v>
      </c>
      <c r="B5" s="478" t="s">
        <v>610</v>
      </c>
      <c r="C5" s="480">
        <v>1</v>
      </c>
      <c r="D5" s="144">
        <v>1</v>
      </c>
      <c r="E5" s="145" t="s">
        <v>0</v>
      </c>
      <c r="F5" s="481" t="s">
        <v>611</v>
      </c>
      <c r="G5" s="2" t="s">
        <v>612</v>
      </c>
      <c r="H5" s="146" t="s">
        <v>289</v>
      </c>
      <c r="I5" s="146" t="s">
        <v>158</v>
      </c>
      <c r="J5" s="147">
        <v>2</v>
      </c>
      <c r="K5" s="150">
        <v>110</v>
      </c>
      <c r="L5" s="150">
        <v>110</v>
      </c>
      <c r="M5" s="150">
        <v>110</v>
      </c>
      <c r="N5" s="150">
        <v>110</v>
      </c>
      <c r="O5" s="150">
        <v>110</v>
      </c>
      <c r="P5" s="150">
        <v>110</v>
      </c>
      <c r="Q5" s="150">
        <v>110</v>
      </c>
      <c r="R5" s="150">
        <v>110</v>
      </c>
      <c r="S5" s="150">
        <v>110</v>
      </c>
      <c r="T5" s="150">
        <v>110</v>
      </c>
      <c r="U5" s="150">
        <v>110</v>
      </c>
      <c r="V5" s="150">
        <v>110</v>
      </c>
      <c r="W5" s="49">
        <f t="shared" ref="W5:W34" si="0">SUM(K5:V5)</f>
        <v>1320</v>
      </c>
      <c r="X5" s="46"/>
      <c r="Y5" s="50">
        <f t="shared" ref="Y5:Y68" si="1">J5*W5</f>
        <v>2640</v>
      </c>
      <c r="Z5" s="148"/>
    </row>
    <row r="6" spans="1:26" s="149" customFormat="1" ht="53.25" customHeight="1" x14ac:dyDescent="0.15">
      <c r="A6" s="477"/>
      <c r="B6" s="479"/>
      <c r="C6" s="480"/>
      <c r="D6" s="144">
        <v>2</v>
      </c>
      <c r="E6" s="145" t="s">
        <v>0</v>
      </c>
      <c r="F6" s="481"/>
      <c r="G6" s="2" t="s">
        <v>613</v>
      </c>
      <c r="H6" s="146" t="s">
        <v>289</v>
      </c>
      <c r="I6" s="146" t="s">
        <v>158</v>
      </c>
      <c r="J6" s="147">
        <v>4</v>
      </c>
      <c r="K6" s="150">
        <v>110</v>
      </c>
      <c r="L6" s="150">
        <v>110</v>
      </c>
      <c r="M6" s="150">
        <v>110</v>
      </c>
      <c r="N6" s="150">
        <v>110</v>
      </c>
      <c r="O6" s="150">
        <v>110</v>
      </c>
      <c r="P6" s="150">
        <v>110</v>
      </c>
      <c r="Q6" s="150">
        <v>110</v>
      </c>
      <c r="R6" s="150">
        <v>110</v>
      </c>
      <c r="S6" s="150">
        <v>110</v>
      </c>
      <c r="T6" s="150">
        <v>110</v>
      </c>
      <c r="U6" s="150">
        <v>110</v>
      </c>
      <c r="V6" s="150">
        <v>110</v>
      </c>
      <c r="W6" s="49">
        <f t="shared" si="0"/>
        <v>1320</v>
      </c>
      <c r="X6" s="46"/>
      <c r="Y6" s="50">
        <f t="shared" si="1"/>
        <v>5280</v>
      </c>
      <c r="Z6" s="148"/>
    </row>
    <row r="7" spans="1:26" s="149" customFormat="1" ht="53.25" customHeight="1" x14ac:dyDescent="0.15">
      <c r="A7" s="477"/>
      <c r="B7" s="479"/>
      <c r="C7" s="480"/>
      <c r="D7" s="144">
        <v>3</v>
      </c>
      <c r="E7" s="145" t="s">
        <v>1</v>
      </c>
      <c r="F7" s="481"/>
      <c r="G7" s="2" t="s">
        <v>614</v>
      </c>
      <c r="H7" s="146" t="s">
        <v>289</v>
      </c>
      <c r="I7" s="2" t="s">
        <v>615</v>
      </c>
      <c r="J7" s="147">
        <v>4</v>
      </c>
      <c r="K7" s="150">
        <v>180</v>
      </c>
      <c r="L7" s="150">
        <v>180</v>
      </c>
      <c r="M7" s="150">
        <v>180</v>
      </c>
      <c r="N7" s="150">
        <v>180</v>
      </c>
      <c r="O7" s="150">
        <v>180</v>
      </c>
      <c r="P7" s="150">
        <v>180</v>
      </c>
      <c r="Q7" s="150">
        <v>180</v>
      </c>
      <c r="R7" s="150">
        <v>180</v>
      </c>
      <c r="S7" s="150">
        <v>180</v>
      </c>
      <c r="T7" s="150">
        <v>180</v>
      </c>
      <c r="U7" s="150">
        <v>180</v>
      </c>
      <c r="V7" s="150">
        <v>180</v>
      </c>
      <c r="W7" s="49">
        <f t="shared" si="0"/>
        <v>2160</v>
      </c>
      <c r="X7" s="46"/>
      <c r="Y7" s="50">
        <f t="shared" si="1"/>
        <v>8640</v>
      </c>
      <c r="Z7" s="148"/>
    </row>
    <row r="8" spans="1:26" s="149" customFormat="1" ht="53.25" customHeight="1" x14ac:dyDescent="0.15">
      <c r="A8" s="477"/>
      <c r="B8" s="479"/>
      <c r="C8" s="480">
        <v>2</v>
      </c>
      <c r="D8" s="144">
        <v>1</v>
      </c>
      <c r="E8" s="145" t="s">
        <v>0</v>
      </c>
      <c r="F8" s="481" t="s">
        <v>616</v>
      </c>
      <c r="G8" s="2" t="s">
        <v>612</v>
      </c>
      <c r="H8" s="146" t="s">
        <v>289</v>
      </c>
      <c r="I8" s="146" t="s">
        <v>158</v>
      </c>
      <c r="J8" s="147">
        <v>2</v>
      </c>
      <c r="K8" s="150">
        <v>9</v>
      </c>
      <c r="L8" s="150">
        <v>9</v>
      </c>
      <c r="M8" s="150">
        <v>9</v>
      </c>
      <c r="N8" s="150">
        <v>9</v>
      </c>
      <c r="O8" s="150">
        <v>9</v>
      </c>
      <c r="P8" s="150">
        <v>9</v>
      </c>
      <c r="Q8" s="150">
        <v>9</v>
      </c>
      <c r="R8" s="150">
        <v>9</v>
      </c>
      <c r="S8" s="150">
        <v>9</v>
      </c>
      <c r="T8" s="150">
        <v>9</v>
      </c>
      <c r="U8" s="150">
        <v>9</v>
      </c>
      <c r="V8" s="150">
        <v>9</v>
      </c>
      <c r="W8" s="49">
        <f t="shared" si="0"/>
        <v>108</v>
      </c>
      <c r="X8" s="46"/>
      <c r="Y8" s="50">
        <f t="shared" si="1"/>
        <v>216</v>
      </c>
      <c r="Z8" s="148"/>
    </row>
    <row r="9" spans="1:26" s="149" customFormat="1" ht="53.25" customHeight="1" x14ac:dyDescent="0.15">
      <c r="A9" s="477"/>
      <c r="B9" s="479"/>
      <c r="C9" s="480"/>
      <c r="D9" s="144">
        <v>2</v>
      </c>
      <c r="E9" s="145" t="s">
        <v>0</v>
      </c>
      <c r="F9" s="481"/>
      <c r="G9" s="2" t="s">
        <v>613</v>
      </c>
      <c r="H9" s="146" t="s">
        <v>289</v>
      </c>
      <c r="I9" s="146" t="s">
        <v>158</v>
      </c>
      <c r="J9" s="147">
        <v>4</v>
      </c>
      <c r="K9" s="150">
        <v>9</v>
      </c>
      <c r="L9" s="150">
        <v>9</v>
      </c>
      <c r="M9" s="150">
        <v>9</v>
      </c>
      <c r="N9" s="150">
        <v>9</v>
      </c>
      <c r="O9" s="150">
        <v>9</v>
      </c>
      <c r="P9" s="150">
        <v>9</v>
      </c>
      <c r="Q9" s="150">
        <v>9</v>
      </c>
      <c r="R9" s="150">
        <v>9</v>
      </c>
      <c r="S9" s="150">
        <v>9</v>
      </c>
      <c r="T9" s="150">
        <v>9</v>
      </c>
      <c r="U9" s="150">
        <v>9</v>
      </c>
      <c r="V9" s="150">
        <v>9</v>
      </c>
      <c r="W9" s="49">
        <f t="shared" si="0"/>
        <v>108</v>
      </c>
      <c r="X9" s="46"/>
      <c r="Y9" s="50">
        <f t="shared" si="1"/>
        <v>432</v>
      </c>
      <c r="Z9" s="148"/>
    </row>
    <row r="10" spans="1:26" s="149" customFormat="1" ht="53.25" customHeight="1" x14ac:dyDescent="0.15">
      <c r="A10" s="477"/>
      <c r="B10" s="479"/>
      <c r="C10" s="480"/>
      <c r="D10" s="144">
        <v>3</v>
      </c>
      <c r="E10" s="145" t="s">
        <v>617</v>
      </c>
      <c r="F10" s="481"/>
      <c r="G10" s="2" t="s">
        <v>614</v>
      </c>
      <c r="H10" s="146" t="s">
        <v>289</v>
      </c>
      <c r="I10" s="2" t="s">
        <v>615</v>
      </c>
      <c r="J10" s="147">
        <v>4</v>
      </c>
      <c r="K10" s="150">
        <v>15</v>
      </c>
      <c r="L10" s="150">
        <v>15</v>
      </c>
      <c r="M10" s="150">
        <v>15</v>
      </c>
      <c r="N10" s="150">
        <v>15</v>
      </c>
      <c r="O10" s="150">
        <v>15</v>
      </c>
      <c r="P10" s="150">
        <v>15</v>
      </c>
      <c r="Q10" s="150">
        <v>15</v>
      </c>
      <c r="R10" s="150">
        <v>15</v>
      </c>
      <c r="S10" s="150">
        <v>15</v>
      </c>
      <c r="T10" s="150">
        <v>15</v>
      </c>
      <c r="U10" s="150">
        <v>15</v>
      </c>
      <c r="V10" s="150">
        <v>15</v>
      </c>
      <c r="W10" s="49">
        <f t="shared" si="0"/>
        <v>180</v>
      </c>
      <c r="X10" s="46"/>
      <c r="Y10" s="50">
        <f t="shared" si="1"/>
        <v>720</v>
      </c>
      <c r="Z10" s="148"/>
    </row>
    <row r="11" spans="1:26" s="149" customFormat="1" ht="53.25" customHeight="1" x14ac:dyDescent="0.15">
      <c r="A11" s="477"/>
      <c r="B11" s="479"/>
      <c r="C11" s="480">
        <v>3</v>
      </c>
      <c r="D11" s="144">
        <v>1</v>
      </c>
      <c r="E11" s="145" t="s">
        <v>0</v>
      </c>
      <c r="F11" s="481" t="s">
        <v>618</v>
      </c>
      <c r="G11" s="2" t="s">
        <v>612</v>
      </c>
      <c r="H11" s="146" t="s">
        <v>289</v>
      </c>
      <c r="I11" s="146" t="s">
        <v>158</v>
      </c>
      <c r="J11" s="147">
        <v>2</v>
      </c>
      <c r="K11" s="150">
        <v>1</v>
      </c>
      <c r="L11" s="150">
        <v>1</v>
      </c>
      <c r="M11" s="150">
        <v>1</v>
      </c>
      <c r="N11" s="150">
        <v>1</v>
      </c>
      <c r="O11" s="150">
        <v>1</v>
      </c>
      <c r="P11" s="150">
        <v>1</v>
      </c>
      <c r="Q11" s="150">
        <v>1</v>
      </c>
      <c r="R11" s="150">
        <v>1</v>
      </c>
      <c r="S11" s="150">
        <v>1</v>
      </c>
      <c r="T11" s="150">
        <v>1</v>
      </c>
      <c r="U11" s="150">
        <v>1</v>
      </c>
      <c r="V11" s="150">
        <v>1</v>
      </c>
      <c r="W11" s="49">
        <f t="shared" si="0"/>
        <v>12</v>
      </c>
      <c r="X11" s="46"/>
      <c r="Y11" s="50">
        <f t="shared" si="1"/>
        <v>24</v>
      </c>
      <c r="Z11" s="148"/>
    </row>
    <row r="12" spans="1:26" s="149" customFormat="1" ht="53.25" customHeight="1" x14ac:dyDescent="0.15">
      <c r="A12" s="477"/>
      <c r="B12" s="479"/>
      <c r="C12" s="480"/>
      <c r="D12" s="144">
        <v>2</v>
      </c>
      <c r="E12" s="145" t="s">
        <v>0</v>
      </c>
      <c r="F12" s="481"/>
      <c r="G12" s="2" t="s">
        <v>613</v>
      </c>
      <c r="H12" s="146" t="s">
        <v>289</v>
      </c>
      <c r="I12" s="146" t="s">
        <v>158</v>
      </c>
      <c r="J12" s="147">
        <v>8</v>
      </c>
      <c r="K12" s="150">
        <v>1</v>
      </c>
      <c r="L12" s="150">
        <v>1</v>
      </c>
      <c r="M12" s="150">
        <v>1</v>
      </c>
      <c r="N12" s="150">
        <v>1</v>
      </c>
      <c r="O12" s="150">
        <v>1</v>
      </c>
      <c r="P12" s="150">
        <v>1</v>
      </c>
      <c r="Q12" s="150">
        <v>1</v>
      </c>
      <c r="R12" s="150">
        <v>1</v>
      </c>
      <c r="S12" s="150">
        <v>1</v>
      </c>
      <c r="T12" s="150">
        <v>1</v>
      </c>
      <c r="U12" s="150">
        <v>1</v>
      </c>
      <c r="V12" s="150">
        <v>1</v>
      </c>
      <c r="W12" s="49">
        <f t="shared" si="0"/>
        <v>12</v>
      </c>
      <c r="X12" s="46"/>
      <c r="Y12" s="50">
        <f t="shared" si="1"/>
        <v>96</v>
      </c>
      <c r="Z12" s="148"/>
    </row>
    <row r="13" spans="1:26" s="149" customFormat="1" ht="53.25" customHeight="1" x14ac:dyDescent="0.15">
      <c r="A13" s="477"/>
      <c r="B13" s="479"/>
      <c r="C13" s="480"/>
      <c r="D13" s="144">
        <v>3</v>
      </c>
      <c r="E13" s="145" t="s">
        <v>1</v>
      </c>
      <c r="F13" s="481"/>
      <c r="G13" s="2" t="s">
        <v>614</v>
      </c>
      <c r="H13" s="146" t="s">
        <v>289</v>
      </c>
      <c r="I13" s="2" t="s">
        <v>615</v>
      </c>
      <c r="J13" s="147">
        <v>5</v>
      </c>
      <c r="K13" s="150">
        <v>2</v>
      </c>
      <c r="L13" s="150">
        <v>2</v>
      </c>
      <c r="M13" s="150">
        <v>2</v>
      </c>
      <c r="N13" s="150">
        <v>2</v>
      </c>
      <c r="O13" s="150">
        <v>2</v>
      </c>
      <c r="P13" s="150">
        <v>2</v>
      </c>
      <c r="Q13" s="150">
        <v>2</v>
      </c>
      <c r="R13" s="150">
        <v>2</v>
      </c>
      <c r="S13" s="150">
        <v>2</v>
      </c>
      <c r="T13" s="150">
        <v>2</v>
      </c>
      <c r="U13" s="150">
        <v>2</v>
      </c>
      <c r="V13" s="150">
        <v>2</v>
      </c>
      <c r="W13" s="49">
        <f t="shared" si="0"/>
        <v>24</v>
      </c>
      <c r="X13" s="46"/>
      <c r="Y13" s="50">
        <f t="shared" si="1"/>
        <v>120</v>
      </c>
      <c r="Z13" s="148"/>
    </row>
    <row r="14" spans="1:26" s="149" customFormat="1" ht="53.25" customHeight="1" x14ac:dyDescent="0.15">
      <c r="A14" s="477"/>
      <c r="B14" s="479"/>
      <c r="C14" s="480">
        <v>4</v>
      </c>
      <c r="D14" s="144">
        <v>1</v>
      </c>
      <c r="E14" s="145" t="s">
        <v>0</v>
      </c>
      <c r="F14" s="481" t="s">
        <v>619</v>
      </c>
      <c r="G14" s="2" t="s">
        <v>612</v>
      </c>
      <c r="H14" s="146" t="s">
        <v>289</v>
      </c>
      <c r="I14" s="146" t="s">
        <v>158</v>
      </c>
      <c r="J14" s="147">
        <v>2</v>
      </c>
      <c r="K14" s="150">
        <v>180</v>
      </c>
      <c r="L14" s="150">
        <v>180</v>
      </c>
      <c r="M14" s="150">
        <v>180</v>
      </c>
      <c r="N14" s="150">
        <v>180</v>
      </c>
      <c r="O14" s="150">
        <v>180</v>
      </c>
      <c r="P14" s="150">
        <v>180</v>
      </c>
      <c r="Q14" s="150">
        <v>180</v>
      </c>
      <c r="R14" s="150">
        <v>180</v>
      </c>
      <c r="S14" s="150">
        <v>180</v>
      </c>
      <c r="T14" s="150">
        <v>180</v>
      </c>
      <c r="U14" s="150">
        <v>180</v>
      </c>
      <c r="V14" s="150">
        <v>180</v>
      </c>
      <c r="W14" s="49">
        <f t="shared" si="0"/>
        <v>2160</v>
      </c>
      <c r="X14" s="46"/>
      <c r="Y14" s="50">
        <f t="shared" si="1"/>
        <v>4320</v>
      </c>
      <c r="Z14" s="148"/>
    </row>
    <row r="15" spans="1:26" s="149" customFormat="1" ht="53.25" customHeight="1" x14ac:dyDescent="0.15">
      <c r="A15" s="477"/>
      <c r="B15" s="479"/>
      <c r="C15" s="480"/>
      <c r="D15" s="144">
        <v>2</v>
      </c>
      <c r="E15" s="145" t="s">
        <v>0</v>
      </c>
      <c r="F15" s="481"/>
      <c r="G15" s="2" t="s">
        <v>620</v>
      </c>
      <c r="H15" s="146" t="s">
        <v>289</v>
      </c>
      <c r="I15" s="146" t="s">
        <v>158</v>
      </c>
      <c r="J15" s="147">
        <v>2</v>
      </c>
      <c r="K15" s="150">
        <v>180</v>
      </c>
      <c r="L15" s="150">
        <v>180</v>
      </c>
      <c r="M15" s="150">
        <v>180</v>
      </c>
      <c r="N15" s="150">
        <v>180</v>
      </c>
      <c r="O15" s="150">
        <v>180</v>
      </c>
      <c r="P15" s="150">
        <v>180</v>
      </c>
      <c r="Q15" s="150">
        <v>180</v>
      </c>
      <c r="R15" s="150">
        <v>180</v>
      </c>
      <c r="S15" s="150">
        <v>180</v>
      </c>
      <c r="T15" s="150">
        <v>180</v>
      </c>
      <c r="U15" s="150">
        <v>180</v>
      </c>
      <c r="V15" s="150">
        <v>180</v>
      </c>
      <c r="W15" s="49">
        <f t="shared" si="0"/>
        <v>2160</v>
      </c>
      <c r="X15" s="46"/>
      <c r="Y15" s="50">
        <f t="shared" si="1"/>
        <v>4320</v>
      </c>
      <c r="Z15" s="148"/>
    </row>
    <row r="16" spans="1:26" s="149" customFormat="1" ht="53.25" customHeight="1" x14ac:dyDescent="0.15">
      <c r="A16" s="477"/>
      <c r="B16" s="479"/>
      <c r="C16" s="480"/>
      <c r="D16" s="144">
        <v>3</v>
      </c>
      <c r="E16" s="145" t="s">
        <v>0</v>
      </c>
      <c r="F16" s="481"/>
      <c r="G16" s="2" t="s">
        <v>621</v>
      </c>
      <c r="H16" s="146" t="s">
        <v>289</v>
      </c>
      <c r="I16" s="146" t="s">
        <v>158</v>
      </c>
      <c r="J16" s="147">
        <v>4</v>
      </c>
      <c r="K16" s="150">
        <v>180</v>
      </c>
      <c r="L16" s="150">
        <v>180</v>
      </c>
      <c r="M16" s="150">
        <v>180</v>
      </c>
      <c r="N16" s="150">
        <v>180</v>
      </c>
      <c r="O16" s="150">
        <v>180</v>
      </c>
      <c r="P16" s="150">
        <v>180</v>
      </c>
      <c r="Q16" s="150">
        <v>180</v>
      </c>
      <c r="R16" s="150">
        <v>180</v>
      </c>
      <c r="S16" s="150">
        <v>180</v>
      </c>
      <c r="T16" s="150">
        <v>180</v>
      </c>
      <c r="U16" s="150">
        <v>180</v>
      </c>
      <c r="V16" s="150">
        <v>180</v>
      </c>
      <c r="W16" s="49">
        <f t="shared" si="0"/>
        <v>2160</v>
      </c>
      <c r="X16" s="46"/>
      <c r="Y16" s="50">
        <f t="shared" si="1"/>
        <v>8640</v>
      </c>
      <c r="Z16" s="148"/>
    </row>
    <row r="17" spans="1:26" s="149" customFormat="1" ht="53.25" customHeight="1" x14ac:dyDescent="0.15">
      <c r="A17" s="477"/>
      <c r="B17" s="479"/>
      <c r="C17" s="480"/>
      <c r="D17" s="144">
        <v>4</v>
      </c>
      <c r="E17" s="145" t="s">
        <v>1</v>
      </c>
      <c r="F17" s="481"/>
      <c r="G17" s="2" t="s">
        <v>614</v>
      </c>
      <c r="H17" s="146" t="s">
        <v>289</v>
      </c>
      <c r="I17" s="2" t="s">
        <v>615</v>
      </c>
      <c r="J17" s="147">
        <v>4</v>
      </c>
      <c r="K17" s="150">
        <v>300</v>
      </c>
      <c r="L17" s="150">
        <v>300</v>
      </c>
      <c r="M17" s="150">
        <v>300</v>
      </c>
      <c r="N17" s="150">
        <v>300</v>
      </c>
      <c r="O17" s="150">
        <v>300</v>
      </c>
      <c r="P17" s="150">
        <v>300</v>
      </c>
      <c r="Q17" s="150">
        <v>300</v>
      </c>
      <c r="R17" s="150">
        <v>300</v>
      </c>
      <c r="S17" s="150">
        <v>300</v>
      </c>
      <c r="T17" s="150">
        <v>300</v>
      </c>
      <c r="U17" s="150">
        <v>300</v>
      </c>
      <c r="V17" s="150">
        <v>300</v>
      </c>
      <c r="W17" s="49">
        <f t="shared" si="0"/>
        <v>3600</v>
      </c>
      <c r="X17" s="46"/>
      <c r="Y17" s="50">
        <f t="shared" si="1"/>
        <v>14400</v>
      </c>
      <c r="Z17" s="148"/>
    </row>
    <row r="18" spans="1:26" s="149" customFormat="1" ht="53.25" customHeight="1" x14ac:dyDescent="0.15">
      <c r="A18" s="477"/>
      <c r="B18" s="479"/>
      <c r="C18" s="480">
        <v>5</v>
      </c>
      <c r="D18" s="144">
        <v>1</v>
      </c>
      <c r="E18" s="145" t="s">
        <v>0</v>
      </c>
      <c r="F18" s="481" t="s">
        <v>622</v>
      </c>
      <c r="G18" s="2" t="s">
        <v>623</v>
      </c>
      <c r="H18" s="146" t="s">
        <v>289</v>
      </c>
      <c r="I18" s="146" t="s">
        <v>158</v>
      </c>
      <c r="J18" s="147">
        <v>2</v>
      </c>
      <c r="K18" s="150">
        <v>9</v>
      </c>
      <c r="L18" s="150">
        <v>9</v>
      </c>
      <c r="M18" s="150">
        <v>9</v>
      </c>
      <c r="N18" s="150">
        <v>9</v>
      </c>
      <c r="O18" s="150">
        <v>9</v>
      </c>
      <c r="P18" s="150">
        <v>9</v>
      </c>
      <c r="Q18" s="150">
        <v>9</v>
      </c>
      <c r="R18" s="150">
        <v>9</v>
      </c>
      <c r="S18" s="150">
        <v>9</v>
      </c>
      <c r="T18" s="150">
        <v>9</v>
      </c>
      <c r="U18" s="150">
        <v>9</v>
      </c>
      <c r="V18" s="150">
        <v>9</v>
      </c>
      <c r="W18" s="49">
        <f t="shared" si="0"/>
        <v>108</v>
      </c>
      <c r="X18" s="46"/>
      <c r="Y18" s="50">
        <f t="shared" si="1"/>
        <v>216</v>
      </c>
      <c r="Z18" s="148"/>
    </row>
    <row r="19" spans="1:26" s="149" customFormat="1" ht="53.25" customHeight="1" x14ac:dyDescent="0.15">
      <c r="A19" s="477"/>
      <c r="B19" s="479"/>
      <c r="C19" s="480"/>
      <c r="D19" s="144">
        <v>2</v>
      </c>
      <c r="E19" s="145" t="s">
        <v>0</v>
      </c>
      <c r="F19" s="481"/>
      <c r="G19" s="2" t="s">
        <v>624</v>
      </c>
      <c r="H19" s="146" t="s">
        <v>289</v>
      </c>
      <c r="I19" s="146" t="s">
        <v>158</v>
      </c>
      <c r="J19" s="147">
        <v>3</v>
      </c>
      <c r="K19" s="150">
        <v>9</v>
      </c>
      <c r="L19" s="150">
        <v>9</v>
      </c>
      <c r="M19" s="150">
        <v>9</v>
      </c>
      <c r="N19" s="150">
        <v>9</v>
      </c>
      <c r="O19" s="150">
        <v>9</v>
      </c>
      <c r="P19" s="150">
        <v>9</v>
      </c>
      <c r="Q19" s="150">
        <v>9</v>
      </c>
      <c r="R19" s="150">
        <v>9</v>
      </c>
      <c r="S19" s="150">
        <v>9</v>
      </c>
      <c r="T19" s="150">
        <v>9</v>
      </c>
      <c r="U19" s="150">
        <v>9</v>
      </c>
      <c r="V19" s="150">
        <v>9</v>
      </c>
      <c r="W19" s="49">
        <f t="shared" si="0"/>
        <v>108</v>
      </c>
      <c r="X19" s="46"/>
      <c r="Y19" s="50">
        <f t="shared" si="1"/>
        <v>324</v>
      </c>
      <c r="Z19" s="148"/>
    </row>
    <row r="20" spans="1:26" s="149" customFormat="1" ht="53.25" customHeight="1" x14ac:dyDescent="0.15">
      <c r="A20" s="477"/>
      <c r="B20" s="479"/>
      <c r="C20" s="480"/>
      <c r="D20" s="144">
        <v>3</v>
      </c>
      <c r="E20" s="145" t="s">
        <v>1</v>
      </c>
      <c r="F20" s="481"/>
      <c r="G20" s="2" t="s">
        <v>614</v>
      </c>
      <c r="H20" s="146" t="s">
        <v>289</v>
      </c>
      <c r="I20" s="2" t="s">
        <v>615</v>
      </c>
      <c r="J20" s="147">
        <v>4</v>
      </c>
      <c r="K20" s="150">
        <v>15</v>
      </c>
      <c r="L20" s="150">
        <v>15</v>
      </c>
      <c r="M20" s="150">
        <v>15</v>
      </c>
      <c r="N20" s="150">
        <v>15</v>
      </c>
      <c r="O20" s="150">
        <v>15</v>
      </c>
      <c r="P20" s="150">
        <v>15</v>
      </c>
      <c r="Q20" s="150">
        <v>15</v>
      </c>
      <c r="R20" s="150">
        <v>15</v>
      </c>
      <c r="S20" s="150">
        <v>15</v>
      </c>
      <c r="T20" s="150">
        <v>15</v>
      </c>
      <c r="U20" s="150">
        <v>15</v>
      </c>
      <c r="V20" s="150">
        <v>15</v>
      </c>
      <c r="W20" s="49">
        <f t="shared" si="0"/>
        <v>180</v>
      </c>
      <c r="X20" s="46"/>
      <c r="Y20" s="50">
        <f t="shared" si="1"/>
        <v>720</v>
      </c>
      <c r="Z20" s="148"/>
    </row>
    <row r="21" spans="1:26" s="149" customFormat="1" ht="53.25" customHeight="1" x14ac:dyDescent="0.15">
      <c r="A21" s="476" t="s">
        <v>625</v>
      </c>
      <c r="B21" s="478" t="s">
        <v>626</v>
      </c>
      <c r="C21" s="480">
        <v>1</v>
      </c>
      <c r="D21" s="144">
        <v>1</v>
      </c>
      <c r="E21" s="145" t="s">
        <v>0</v>
      </c>
      <c r="F21" s="481" t="s">
        <v>627</v>
      </c>
      <c r="G21" s="2" t="s">
        <v>628</v>
      </c>
      <c r="H21" s="146" t="s">
        <v>289</v>
      </c>
      <c r="I21" s="146" t="s">
        <v>158</v>
      </c>
      <c r="J21" s="147">
        <v>2</v>
      </c>
      <c r="K21" s="150">
        <v>9</v>
      </c>
      <c r="L21" s="150">
        <v>9</v>
      </c>
      <c r="M21" s="150">
        <v>9</v>
      </c>
      <c r="N21" s="150">
        <v>9</v>
      </c>
      <c r="O21" s="150">
        <v>9</v>
      </c>
      <c r="P21" s="150">
        <v>9</v>
      </c>
      <c r="Q21" s="150">
        <v>9</v>
      </c>
      <c r="R21" s="150">
        <v>9</v>
      </c>
      <c r="S21" s="150">
        <v>9</v>
      </c>
      <c r="T21" s="150">
        <v>9</v>
      </c>
      <c r="U21" s="150">
        <v>9</v>
      </c>
      <c r="V21" s="150">
        <v>9</v>
      </c>
      <c r="W21" s="49">
        <f t="shared" si="0"/>
        <v>108</v>
      </c>
      <c r="X21" s="46"/>
      <c r="Y21" s="50">
        <f t="shared" si="1"/>
        <v>216</v>
      </c>
      <c r="Z21" s="148"/>
    </row>
    <row r="22" spans="1:26" s="149" customFormat="1" ht="53.25" customHeight="1" x14ac:dyDescent="0.15">
      <c r="A22" s="477"/>
      <c r="B22" s="479"/>
      <c r="C22" s="480"/>
      <c r="D22" s="144">
        <v>2</v>
      </c>
      <c r="E22" s="145" t="s">
        <v>0</v>
      </c>
      <c r="F22" s="481"/>
      <c r="G22" s="2" t="s">
        <v>624</v>
      </c>
      <c r="H22" s="146" t="s">
        <v>289</v>
      </c>
      <c r="I22" s="146" t="s">
        <v>158</v>
      </c>
      <c r="J22" s="147">
        <v>5</v>
      </c>
      <c r="K22" s="150">
        <v>9</v>
      </c>
      <c r="L22" s="150">
        <v>9</v>
      </c>
      <c r="M22" s="150">
        <v>9</v>
      </c>
      <c r="N22" s="150">
        <v>9</v>
      </c>
      <c r="O22" s="150">
        <v>9</v>
      </c>
      <c r="P22" s="150">
        <v>9</v>
      </c>
      <c r="Q22" s="150">
        <v>9</v>
      </c>
      <c r="R22" s="150">
        <v>9</v>
      </c>
      <c r="S22" s="150">
        <v>9</v>
      </c>
      <c r="T22" s="150">
        <v>9</v>
      </c>
      <c r="U22" s="150">
        <v>9</v>
      </c>
      <c r="V22" s="150">
        <v>9</v>
      </c>
      <c r="W22" s="49">
        <f t="shared" si="0"/>
        <v>108</v>
      </c>
      <c r="X22" s="46"/>
      <c r="Y22" s="50">
        <f t="shared" si="1"/>
        <v>540</v>
      </c>
      <c r="Z22" s="148"/>
    </row>
    <row r="23" spans="1:26" s="149" customFormat="1" ht="53.25" customHeight="1" x14ac:dyDescent="0.15">
      <c r="A23" s="477"/>
      <c r="B23" s="479"/>
      <c r="C23" s="480"/>
      <c r="D23" s="144">
        <v>3</v>
      </c>
      <c r="E23" s="145" t="s">
        <v>0</v>
      </c>
      <c r="F23" s="481"/>
      <c r="G23" s="2" t="s">
        <v>614</v>
      </c>
      <c r="H23" s="146" t="s">
        <v>289</v>
      </c>
      <c r="I23" s="2" t="s">
        <v>615</v>
      </c>
      <c r="J23" s="147">
        <v>5</v>
      </c>
      <c r="K23" s="150">
        <v>15</v>
      </c>
      <c r="L23" s="150">
        <v>15</v>
      </c>
      <c r="M23" s="150">
        <v>15</v>
      </c>
      <c r="N23" s="150">
        <v>15</v>
      </c>
      <c r="O23" s="150">
        <v>15</v>
      </c>
      <c r="P23" s="150">
        <v>15</v>
      </c>
      <c r="Q23" s="150">
        <v>15</v>
      </c>
      <c r="R23" s="150">
        <v>15</v>
      </c>
      <c r="S23" s="150">
        <v>15</v>
      </c>
      <c r="T23" s="150">
        <v>15</v>
      </c>
      <c r="U23" s="150">
        <v>15</v>
      </c>
      <c r="V23" s="150">
        <v>15</v>
      </c>
      <c r="W23" s="49">
        <f t="shared" si="0"/>
        <v>180</v>
      </c>
      <c r="X23" s="46"/>
      <c r="Y23" s="50">
        <f t="shared" si="1"/>
        <v>900</v>
      </c>
      <c r="Z23" s="148"/>
    </row>
    <row r="24" spans="1:26" s="149" customFormat="1" ht="53.25" customHeight="1" x14ac:dyDescent="0.15">
      <c r="A24" s="477"/>
      <c r="B24" s="479"/>
      <c r="C24" s="480">
        <v>2</v>
      </c>
      <c r="D24" s="144">
        <v>1</v>
      </c>
      <c r="E24" s="145" t="s">
        <v>0</v>
      </c>
      <c r="F24" s="481" t="s">
        <v>629</v>
      </c>
      <c r="G24" s="2" t="s">
        <v>79</v>
      </c>
      <c r="H24" s="146" t="s">
        <v>289</v>
      </c>
      <c r="I24" s="146" t="s">
        <v>158</v>
      </c>
      <c r="J24" s="147">
        <v>2</v>
      </c>
      <c r="K24" s="150">
        <v>110</v>
      </c>
      <c r="L24" s="150">
        <v>110</v>
      </c>
      <c r="M24" s="150">
        <v>110</v>
      </c>
      <c r="N24" s="150">
        <v>110</v>
      </c>
      <c r="O24" s="150">
        <v>110</v>
      </c>
      <c r="P24" s="150">
        <v>110</v>
      </c>
      <c r="Q24" s="150">
        <v>110</v>
      </c>
      <c r="R24" s="150">
        <v>110</v>
      </c>
      <c r="S24" s="150">
        <v>110</v>
      </c>
      <c r="T24" s="150">
        <v>110</v>
      </c>
      <c r="U24" s="150">
        <v>110</v>
      </c>
      <c r="V24" s="150">
        <v>110</v>
      </c>
      <c r="W24" s="49">
        <f t="shared" si="0"/>
        <v>1320</v>
      </c>
      <c r="X24" s="46"/>
      <c r="Y24" s="50">
        <f t="shared" si="1"/>
        <v>2640</v>
      </c>
      <c r="Z24" s="148"/>
    </row>
    <row r="25" spans="1:26" s="149" customFormat="1" ht="53.25" customHeight="1" x14ac:dyDescent="0.15">
      <c r="A25" s="477"/>
      <c r="B25" s="479"/>
      <c r="C25" s="480"/>
      <c r="D25" s="144">
        <v>2</v>
      </c>
      <c r="E25" s="145" t="s">
        <v>0</v>
      </c>
      <c r="F25" s="481"/>
      <c r="G25" s="2" t="s">
        <v>624</v>
      </c>
      <c r="H25" s="146" t="s">
        <v>289</v>
      </c>
      <c r="I25" s="2" t="s">
        <v>158</v>
      </c>
      <c r="J25" s="147">
        <f>2+4</f>
        <v>6</v>
      </c>
      <c r="K25" s="150">
        <v>110</v>
      </c>
      <c r="L25" s="150">
        <v>110</v>
      </c>
      <c r="M25" s="150">
        <v>110</v>
      </c>
      <c r="N25" s="150">
        <v>110</v>
      </c>
      <c r="O25" s="150">
        <v>110</v>
      </c>
      <c r="P25" s="150">
        <v>110</v>
      </c>
      <c r="Q25" s="150">
        <v>110</v>
      </c>
      <c r="R25" s="150">
        <v>110</v>
      </c>
      <c r="S25" s="150">
        <v>110</v>
      </c>
      <c r="T25" s="150">
        <v>110</v>
      </c>
      <c r="U25" s="150">
        <v>110</v>
      </c>
      <c r="V25" s="150">
        <v>110</v>
      </c>
      <c r="W25" s="49">
        <f t="shared" si="0"/>
        <v>1320</v>
      </c>
      <c r="X25" s="46"/>
      <c r="Y25" s="50">
        <f t="shared" si="1"/>
        <v>7920</v>
      </c>
      <c r="Z25" s="148"/>
    </row>
    <row r="26" spans="1:26" s="149" customFormat="1" ht="53.25" customHeight="1" x14ac:dyDescent="0.15">
      <c r="A26" s="477"/>
      <c r="B26" s="479"/>
      <c r="C26" s="480"/>
      <c r="D26" s="144">
        <v>3</v>
      </c>
      <c r="E26" s="145" t="s">
        <v>1</v>
      </c>
      <c r="F26" s="481"/>
      <c r="G26" s="2" t="s">
        <v>614</v>
      </c>
      <c r="H26" s="146" t="s">
        <v>289</v>
      </c>
      <c r="I26" s="2" t="s">
        <v>615</v>
      </c>
      <c r="J26" s="147">
        <v>4</v>
      </c>
      <c r="K26" s="150">
        <v>180</v>
      </c>
      <c r="L26" s="150">
        <v>180</v>
      </c>
      <c r="M26" s="150">
        <v>180</v>
      </c>
      <c r="N26" s="150">
        <v>180</v>
      </c>
      <c r="O26" s="150">
        <v>180</v>
      </c>
      <c r="P26" s="150">
        <v>180</v>
      </c>
      <c r="Q26" s="150">
        <v>180</v>
      </c>
      <c r="R26" s="150">
        <v>180</v>
      </c>
      <c r="S26" s="150">
        <v>180</v>
      </c>
      <c r="T26" s="150">
        <v>180</v>
      </c>
      <c r="U26" s="150">
        <v>180</v>
      </c>
      <c r="V26" s="150">
        <v>180</v>
      </c>
      <c r="W26" s="49">
        <f t="shared" si="0"/>
        <v>2160</v>
      </c>
      <c r="X26" s="46"/>
      <c r="Y26" s="50">
        <f t="shared" si="1"/>
        <v>8640</v>
      </c>
      <c r="Z26" s="148"/>
    </row>
    <row r="27" spans="1:26" s="149" customFormat="1" ht="53.25" customHeight="1" x14ac:dyDescent="0.15">
      <c r="A27" s="477"/>
      <c r="B27" s="479"/>
      <c r="C27" s="480">
        <v>3</v>
      </c>
      <c r="D27" s="144">
        <v>1</v>
      </c>
      <c r="E27" s="145" t="s">
        <v>0</v>
      </c>
      <c r="F27" s="481" t="s">
        <v>630</v>
      </c>
      <c r="G27" s="2" t="s">
        <v>631</v>
      </c>
      <c r="H27" s="146" t="s">
        <v>289</v>
      </c>
      <c r="I27" s="146" t="s">
        <v>158</v>
      </c>
      <c r="J27" s="147">
        <v>3</v>
      </c>
      <c r="K27" s="150">
        <v>30</v>
      </c>
      <c r="L27" s="150">
        <v>30</v>
      </c>
      <c r="M27" s="150">
        <v>30</v>
      </c>
      <c r="N27" s="150">
        <v>30</v>
      </c>
      <c r="O27" s="150">
        <v>30</v>
      </c>
      <c r="P27" s="150">
        <v>30</v>
      </c>
      <c r="Q27" s="150">
        <v>30</v>
      </c>
      <c r="R27" s="150">
        <v>30</v>
      </c>
      <c r="S27" s="150">
        <v>30</v>
      </c>
      <c r="T27" s="150">
        <v>30</v>
      </c>
      <c r="U27" s="150">
        <v>30</v>
      </c>
      <c r="V27" s="150">
        <v>30</v>
      </c>
      <c r="W27" s="49">
        <f t="shared" si="0"/>
        <v>360</v>
      </c>
      <c r="X27" s="46"/>
      <c r="Y27" s="50">
        <f t="shared" si="1"/>
        <v>1080</v>
      </c>
      <c r="Z27" s="148"/>
    </row>
    <row r="28" spans="1:26" s="149" customFormat="1" ht="53.25" customHeight="1" x14ac:dyDescent="0.15">
      <c r="A28" s="477"/>
      <c r="B28" s="479"/>
      <c r="C28" s="480"/>
      <c r="D28" s="144">
        <v>2</v>
      </c>
      <c r="E28" s="145" t="s">
        <v>0</v>
      </c>
      <c r="F28" s="481"/>
      <c r="G28" s="2" t="s">
        <v>624</v>
      </c>
      <c r="H28" s="146" t="s">
        <v>289</v>
      </c>
      <c r="I28" s="146" t="s">
        <v>158</v>
      </c>
      <c r="J28" s="147">
        <f>2+5</f>
        <v>7</v>
      </c>
      <c r="K28" s="150">
        <v>30</v>
      </c>
      <c r="L28" s="150">
        <v>30</v>
      </c>
      <c r="M28" s="150">
        <v>30</v>
      </c>
      <c r="N28" s="150">
        <v>30</v>
      </c>
      <c r="O28" s="150">
        <v>30</v>
      </c>
      <c r="P28" s="150">
        <v>30</v>
      </c>
      <c r="Q28" s="150">
        <v>30</v>
      </c>
      <c r="R28" s="150">
        <v>30</v>
      </c>
      <c r="S28" s="150">
        <v>30</v>
      </c>
      <c r="T28" s="150">
        <v>30</v>
      </c>
      <c r="U28" s="150">
        <v>30</v>
      </c>
      <c r="V28" s="150">
        <v>30</v>
      </c>
      <c r="W28" s="49">
        <f t="shared" si="0"/>
        <v>360</v>
      </c>
      <c r="X28" s="46"/>
      <c r="Y28" s="50">
        <f t="shared" si="1"/>
        <v>2520</v>
      </c>
      <c r="Z28" s="148"/>
    </row>
    <row r="29" spans="1:26" s="149" customFormat="1" ht="53.25" customHeight="1" x14ac:dyDescent="0.15">
      <c r="A29" s="477"/>
      <c r="B29" s="479"/>
      <c r="C29" s="480"/>
      <c r="D29" s="144">
        <v>3</v>
      </c>
      <c r="E29" s="145" t="s">
        <v>1</v>
      </c>
      <c r="F29" s="481"/>
      <c r="G29" s="2" t="s">
        <v>614</v>
      </c>
      <c r="H29" s="146" t="s">
        <v>289</v>
      </c>
      <c r="I29" s="2" t="s">
        <v>615</v>
      </c>
      <c r="J29" s="147">
        <v>5</v>
      </c>
      <c r="K29" s="150">
        <v>50</v>
      </c>
      <c r="L29" s="150">
        <v>50</v>
      </c>
      <c r="M29" s="150">
        <v>50</v>
      </c>
      <c r="N29" s="150">
        <v>50</v>
      </c>
      <c r="O29" s="150">
        <v>50</v>
      </c>
      <c r="P29" s="150">
        <v>50</v>
      </c>
      <c r="Q29" s="150">
        <v>50</v>
      </c>
      <c r="R29" s="150">
        <v>50</v>
      </c>
      <c r="S29" s="150">
        <v>50</v>
      </c>
      <c r="T29" s="150">
        <v>50</v>
      </c>
      <c r="U29" s="150">
        <v>50</v>
      </c>
      <c r="V29" s="150">
        <v>50</v>
      </c>
      <c r="W29" s="49">
        <f t="shared" si="0"/>
        <v>600</v>
      </c>
      <c r="X29" s="46"/>
      <c r="Y29" s="50">
        <f t="shared" si="1"/>
        <v>3000</v>
      </c>
      <c r="Z29" s="148"/>
    </row>
    <row r="30" spans="1:26" s="149" customFormat="1" ht="53.25" customHeight="1" x14ac:dyDescent="0.15">
      <c r="A30" s="477"/>
      <c r="B30" s="479"/>
      <c r="C30" s="480">
        <v>4</v>
      </c>
      <c r="D30" s="144">
        <v>1</v>
      </c>
      <c r="E30" s="145" t="s">
        <v>0</v>
      </c>
      <c r="F30" s="481" t="s">
        <v>632</v>
      </c>
      <c r="G30" s="2" t="s">
        <v>633</v>
      </c>
      <c r="H30" s="146" t="s">
        <v>289</v>
      </c>
      <c r="I30" s="146" t="s">
        <v>158</v>
      </c>
      <c r="J30" s="147">
        <v>2</v>
      </c>
      <c r="K30" s="150">
        <v>1</v>
      </c>
      <c r="L30" s="150">
        <v>1</v>
      </c>
      <c r="M30" s="150">
        <v>1</v>
      </c>
      <c r="N30" s="150">
        <v>1</v>
      </c>
      <c r="O30" s="150">
        <v>1</v>
      </c>
      <c r="P30" s="150">
        <v>1</v>
      </c>
      <c r="Q30" s="150">
        <v>1</v>
      </c>
      <c r="R30" s="150">
        <v>1</v>
      </c>
      <c r="S30" s="150">
        <v>1</v>
      </c>
      <c r="T30" s="150">
        <v>1</v>
      </c>
      <c r="U30" s="150">
        <v>1</v>
      </c>
      <c r="V30" s="150">
        <v>1</v>
      </c>
      <c r="W30" s="49">
        <f t="shared" si="0"/>
        <v>12</v>
      </c>
      <c r="X30" s="46"/>
      <c r="Y30" s="50">
        <f t="shared" si="1"/>
        <v>24</v>
      </c>
      <c r="Z30" s="148"/>
    </row>
    <row r="31" spans="1:26" s="149" customFormat="1" ht="53.25" customHeight="1" x14ac:dyDescent="0.15">
      <c r="A31" s="477"/>
      <c r="B31" s="479"/>
      <c r="C31" s="480"/>
      <c r="D31" s="144">
        <v>2</v>
      </c>
      <c r="E31" s="145" t="s">
        <v>0</v>
      </c>
      <c r="F31" s="481"/>
      <c r="G31" s="2" t="s">
        <v>624</v>
      </c>
      <c r="H31" s="146" t="s">
        <v>289</v>
      </c>
      <c r="I31" s="146" t="s">
        <v>158</v>
      </c>
      <c r="J31" s="147">
        <f>1+3</f>
        <v>4</v>
      </c>
      <c r="K31" s="150">
        <v>1</v>
      </c>
      <c r="L31" s="150">
        <v>1</v>
      </c>
      <c r="M31" s="150">
        <v>1</v>
      </c>
      <c r="N31" s="150">
        <v>1</v>
      </c>
      <c r="O31" s="150">
        <v>1</v>
      </c>
      <c r="P31" s="150">
        <v>1</v>
      </c>
      <c r="Q31" s="150">
        <v>1</v>
      </c>
      <c r="R31" s="150">
        <v>1</v>
      </c>
      <c r="S31" s="150">
        <v>1</v>
      </c>
      <c r="T31" s="150">
        <v>1</v>
      </c>
      <c r="U31" s="150">
        <v>1</v>
      </c>
      <c r="V31" s="150">
        <v>1</v>
      </c>
      <c r="W31" s="49">
        <f t="shared" si="0"/>
        <v>12</v>
      </c>
      <c r="X31" s="46"/>
      <c r="Y31" s="50">
        <f t="shared" si="1"/>
        <v>48</v>
      </c>
      <c r="Z31" s="148"/>
    </row>
    <row r="32" spans="1:26" s="149" customFormat="1" ht="53.25" customHeight="1" x14ac:dyDescent="0.15">
      <c r="A32" s="477"/>
      <c r="B32" s="479"/>
      <c r="C32" s="480"/>
      <c r="D32" s="144">
        <v>3</v>
      </c>
      <c r="E32" s="145" t="s">
        <v>1</v>
      </c>
      <c r="F32" s="481"/>
      <c r="G32" s="2" t="s">
        <v>614</v>
      </c>
      <c r="H32" s="146" t="s">
        <v>289</v>
      </c>
      <c r="I32" s="151" t="s">
        <v>634</v>
      </c>
      <c r="J32" s="147">
        <v>5</v>
      </c>
      <c r="K32" s="150">
        <v>1</v>
      </c>
      <c r="L32" s="150">
        <v>1</v>
      </c>
      <c r="M32" s="150">
        <v>1</v>
      </c>
      <c r="N32" s="150">
        <v>1</v>
      </c>
      <c r="O32" s="150">
        <v>1</v>
      </c>
      <c r="P32" s="150">
        <v>1</v>
      </c>
      <c r="Q32" s="150">
        <v>1</v>
      </c>
      <c r="R32" s="150">
        <v>1</v>
      </c>
      <c r="S32" s="150">
        <v>1</v>
      </c>
      <c r="T32" s="150">
        <v>1</v>
      </c>
      <c r="U32" s="150">
        <v>1</v>
      </c>
      <c r="V32" s="150">
        <v>1</v>
      </c>
      <c r="W32" s="49">
        <f t="shared" si="0"/>
        <v>12</v>
      </c>
      <c r="X32" s="46"/>
      <c r="Y32" s="50">
        <f t="shared" si="1"/>
        <v>60</v>
      </c>
      <c r="Z32" s="148"/>
    </row>
    <row r="33" spans="1:26" s="149" customFormat="1" ht="53.25" customHeight="1" x14ac:dyDescent="0.15">
      <c r="A33" s="476" t="s">
        <v>635</v>
      </c>
      <c r="B33" s="478" t="s">
        <v>69</v>
      </c>
      <c r="C33" s="485">
        <v>1</v>
      </c>
      <c r="D33" s="144">
        <v>1</v>
      </c>
      <c r="E33" s="145" t="s">
        <v>0</v>
      </c>
      <c r="F33" s="481" t="s">
        <v>707</v>
      </c>
      <c r="G33" s="2" t="s">
        <v>636</v>
      </c>
      <c r="H33" s="146" t="s">
        <v>289</v>
      </c>
      <c r="I33" s="146" t="s">
        <v>158</v>
      </c>
      <c r="J33" s="147">
        <v>10</v>
      </c>
      <c r="K33" s="150">
        <v>3</v>
      </c>
      <c r="L33" s="150">
        <v>2</v>
      </c>
      <c r="M33" s="150">
        <v>1.2</v>
      </c>
      <c r="N33" s="150">
        <v>0.3</v>
      </c>
      <c r="O33" s="150">
        <v>2</v>
      </c>
      <c r="P33" s="150">
        <v>1.5</v>
      </c>
      <c r="Q33" s="150">
        <v>1.5</v>
      </c>
      <c r="R33" s="150">
        <v>1.5</v>
      </c>
      <c r="S33" s="150">
        <v>1.8</v>
      </c>
      <c r="T33" s="150">
        <v>1.5</v>
      </c>
      <c r="U33" s="150">
        <v>1.5</v>
      </c>
      <c r="V33" s="150">
        <v>1.5</v>
      </c>
      <c r="W33" s="49">
        <f t="shared" si="0"/>
        <v>19.3</v>
      </c>
      <c r="X33" s="46"/>
      <c r="Y33" s="50">
        <f t="shared" si="1"/>
        <v>193</v>
      </c>
      <c r="Z33" s="148"/>
    </row>
    <row r="34" spans="1:26" s="149" customFormat="1" ht="53.25" customHeight="1" x14ac:dyDescent="0.15">
      <c r="A34" s="477"/>
      <c r="B34" s="479"/>
      <c r="C34" s="480"/>
      <c r="D34" s="144">
        <v>2</v>
      </c>
      <c r="E34" s="145" t="s">
        <v>0</v>
      </c>
      <c r="F34" s="481"/>
      <c r="G34" s="2" t="s">
        <v>624</v>
      </c>
      <c r="H34" s="146" t="s">
        <v>289</v>
      </c>
      <c r="I34" s="146" t="s">
        <v>158</v>
      </c>
      <c r="J34" s="147">
        <v>3</v>
      </c>
      <c r="K34" s="150">
        <v>3</v>
      </c>
      <c r="L34" s="150">
        <v>2</v>
      </c>
      <c r="M34" s="150">
        <v>1.5</v>
      </c>
      <c r="N34" s="150">
        <v>1.2</v>
      </c>
      <c r="O34" s="150">
        <v>2</v>
      </c>
      <c r="P34" s="150">
        <v>1.5</v>
      </c>
      <c r="Q34" s="150">
        <v>1.5</v>
      </c>
      <c r="R34" s="150">
        <v>1.5</v>
      </c>
      <c r="S34" s="150">
        <v>1.8</v>
      </c>
      <c r="T34" s="150">
        <v>1.5</v>
      </c>
      <c r="U34" s="150">
        <v>1.5</v>
      </c>
      <c r="V34" s="150">
        <v>1.5</v>
      </c>
      <c r="W34" s="49">
        <f t="shared" si="0"/>
        <v>20.5</v>
      </c>
      <c r="X34" s="46"/>
      <c r="Y34" s="50">
        <f t="shared" si="1"/>
        <v>61.5</v>
      </c>
      <c r="Z34" s="148"/>
    </row>
    <row r="35" spans="1:26" s="149" customFormat="1" ht="53.25" customHeight="1" x14ac:dyDescent="0.15">
      <c r="A35" s="477"/>
      <c r="B35" s="479"/>
      <c r="C35" s="480"/>
      <c r="D35" s="144">
        <v>3</v>
      </c>
      <c r="E35" s="145" t="s">
        <v>1</v>
      </c>
      <c r="F35" s="481"/>
      <c r="G35" s="2" t="s">
        <v>614</v>
      </c>
      <c r="H35" s="146" t="s">
        <v>289</v>
      </c>
      <c r="I35" s="151" t="s">
        <v>634</v>
      </c>
      <c r="J35" s="147">
        <v>3</v>
      </c>
      <c r="K35" s="150">
        <v>10</v>
      </c>
      <c r="L35" s="150">
        <v>3.5</v>
      </c>
      <c r="M35" s="150">
        <v>3</v>
      </c>
      <c r="N35" s="150">
        <v>2</v>
      </c>
      <c r="O35" s="150">
        <v>3.5</v>
      </c>
      <c r="P35" s="150">
        <v>3</v>
      </c>
      <c r="Q35" s="150">
        <v>3</v>
      </c>
      <c r="R35" s="150">
        <v>3</v>
      </c>
      <c r="S35" s="150">
        <v>3</v>
      </c>
      <c r="T35" s="150">
        <v>3</v>
      </c>
      <c r="U35" s="150">
        <v>3</v>
      </c>
      <c r="V35" s="150">
        <v>3</v>
      </c>
      <c r="W35" s="49">
        <f t="shared" ref="W35:W100" si="2">SUM(K35:V35)</f>
        <v>43</v>
      </c>
      <c r="X35" s="46"/>
      <c r="Y35" s="50">
        <f t="shared" si="1"/>
        <v>129</v>
      </c>
      <c r="Z35" s="148"/>
    </row>
    <row r="36" spans="1:26" s="149" customFormat="1" ht="53.25" customHeight="1" x14ac:dyDescent="0.15">
      <c r="A36" s="477"/>
      <c r="B36" s="479"/>
      <c r="C36" s="485">
        <v>2</v>
      </c>
      <c r="D36" s="144">
        <v>1</v>
      </c>
      <c r="E36" s="145" t="s">
        <v>0</v>
      </c>
      <c r="F36" s="481" t="s">
        <v>708</v>
      </c>
      <c r="G36" s="2" t="s">
        <v>636</v>
      </c>
      <c r="H36" s="146" t="s">
        <v>289</v>
      </c>
      <c r="I36" s="146" t="s">
        <v>158</v>
      </c>
      <c r="J36" s="147">
        <v>10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2</v>
      </c>
      <c r="W36" s="49">
        <f t="shared" si="2"/>
        <v>2</v>
      </c>
      <c r="X36" s="46"/>
      <c r="Y36" s="50">
        <f t="shared" si="1"/>
        <v>20</v>
      </c>
      <c r="Z36" s="148"/>
    </row>
    <row r="37" spans="1:26" s="149" customFormat="1" ht="53.25" customHeight="1" x14ac:dyDescent="0.15">
      <c r="A37" s="477"/>
      <c r="B37" s="479"/>
      <c r="C37" s="480"/>
      <c r="D37" s="144">
        <v>2</v>
      </c>
      <c r="E37" s="145" t="s">
        <v>0</v>
      </c>
      <c r="F37" s="481"/>
      <c r="G37" s="2" t="s">
        <v>624</v>
      </c>
      <c r="H37" s="146" t="s">
        <v>289</v>
      </c>
      <c r="I37" s="146" t="s">
        <v>158</v>
      </c>
      <c r="J37" s="147">
        <v>5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0</v>
      </c>
      <c r="S37" s="150">
        <v>0</v>
      </c>
      <c r="T37" s="150">
        <v>0</v>
      </c>
      <c r="U37" s="150">
        <v>0</v>
      </c>
      <c r="V37" s="150">
        <v>2</v>
      </c>
      <c r="W37" s="49">
        <f t="shared" si="2"/>
        <v>2</v>
      </c>
      <c r="X37" s="46"/>
      <c r="Y37" s="50">
        <f t="shared" si="1"/>
        <v>10</v>
      </c>
      <c r="Z37" s="148"/>
    </row>
    <row r="38" spans="1:26" s="149" customFormat="1" ht="53.25" customHeight="1" x14ac:dyDescent="0.15">
      <c r="A38" s="477"/>
      <c r="B38" s="479"/>
      <c r="C38" s="480"/>
      <c r="D38" s="144">
        <v>3</v>
      </c>
      <c r="E38" s="145" t="s">
        <v>1</v>
      </c>
      <c r="F38" s="481"/>
      <c r="G38" s="2" t="s">
        <v>614</v>
      </c>
      <c r="H38" s="146" t="s">
        <v>289</v>
      </c>
      <c r="I38" s="151" t="s">
        <v>634</v>
      </c>
      <c r="J38" s="147">
        <v>5</v>
      </c>
      <c r="K38" s="150">
        <v>0</v>
      </c>
      <c r="L38" s="150">
        <v>0</v>
      </c>
      <c r="M38" s="150">
        <v>0</v>
      </c>
      <c r="N38" s="150">
        <v>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  <c r="U38" s="150">
        <v>0</v>
      </c>
      <c r="V38" s="150">
        <v>3</v>
      </c>
      <c r="W38" s="49">
        <f t="shared" si="2"/>
        <v>3</v>
      </c>
      <c r="X38" s="46"/>
      <c r="Y38" s="50">
        <f t="shared" si="1"/>
        <v>15</v>
      </c>
      <c r="Z38" s="148"/>
    </row>
    <row r="39" spans="1:26" s="149" customFormat="1" ht="53.25" customHeight="1" x14ac:dyDescent="0.15">
      <c r="A39" s="477"/>
      <c r="B39" s="479"/>
      <c r="C39" s="485">
        <v>3</v>
      </c>
      <c r="D39" s="144">
        <v>1</v>
      </c>
      <c r="E39" s="145" t="s">
        <v>0</v>
      </c>
      <c r="F39" s="481" t="s">
        <v>709</v>
      </c>
      <c r="G39" s="2" t="s">
        <v>141</v>
      </c>
      <c r="H39" s="146" t="s">
        <v>289</v>
      </c>
      <c r="I39" s="146" t="s">
        <v>158</v>
      </c>
      <c r="J39" s="147">
        <v>40</v>
      </c>
      <c r="K39" s="150">
        <v>4</v>
      </c>
      <c r="L39" s="150">
        <v>4</v>
      </c>
      <c r="M39" s="150">
        <v>4</v>
      </c>
      <c r="N39" s="150">
        <v>4</v>
      </c>
      <c r="O39" s="150">
        <v>4</v>
      </c>
      <c r="P39" s="150">
        <v>4</v>
      </c>
      <c r="Q39" s="150">
        <v>4</v>
      </c>
      <c r="R39" s="150">
        <v>4</v>
      </c>
      <c r="S39" s="150">
        <v>4</v>
      </c>
      <c r="T39" s="150">
        <v>4</v>
      </c>
      <c r="U39" s="150">
        <v>4</v>
      </c>
      <c r="V39" s="150">
        <v>4</v>
      </c>
      <c r="W39" s="49">
        <f t="shared" si="2"/>
        <v>48</v>
      </c>
      <c r="X39" s="46"/>
      <c r="Y39" s="50">
        <f t="shared" si="1"/>
        <v>1920</v>
      </c>
      <c r="Z39" s="148"/>
    </row>
    <row r="40" spans="1:26" s="149" customFormat="1" ht="53.25" customHeight="1" x14ac:dyDescent="0.15">
      <c r="A40" s="477"/>
      <c r="B40" s="479"/>
      <c r="C40" s="485"/>
      <c r="D40" s="144">
        <v>2</v>
      </c>
      <c r="E40" s="145" t="s">
        <v>0</v>
      </c>
      <c r="F40" s="481"/>
      <c r="G40" s="2" t="s">
        <v>637</v>
      </c>
      <c r="H40" s="146" t="s">
        <v>289</v>
      </c>
      <c r="I40" s="146" t="s">
        <v>158</v>
      </c>
      <c r="J40" s="147">
        <v>10</v>
      </c>
      <c r="K40" s="150">
        <v>4</v>
      </c>
      <c r="L40" s="150">
        <v>4</v>
      </c>
      <c r="M40" s="150">
        <v>4</v>
      </c>
      <c r="N40" s="150">
        <v>4</v>
      </c>
      <c r="O40" s="150">
        <v>4</v>
      </c>
      <c r="P40" s="150">
        <v>4</v>
      </c>
      <c r="Q40" s="150">
        <v>4</v>
      </c>
      <c r="R40" s="150">
        <v>4</v>
      </c>
      <c r="S40" s="150">
        <v>4</v>
      </c>
      <c r="T40" s="150">
        <v>4</v>
      </c>
      <c r="U40" s="150">
        <v>4</v>
      </c>
      <c r="V40" s="150">
        <v>4</v>
      </c>
      <c r="W40" s="49">
        <f t="shared" si="2"/>
        <v>48</v>
      </c>
      <c r="X40" s="46"/>
      <c r="Y40" s="50">
        <f t="shared" si="1"/>
        <v>480</v>
      </c>
      <c r="Z40" s="148"/>
    </row>
    <row r="41" spans="1:26" s="149" customFormat="1" ht="53.25" customHeight="1" x14ac:dyDescent="0.15">
      <c r="A41" s="477"/>
      <c r="B41" s="479"/>
      <c r="C41" s="480"/>
      <c r="D41" s="144">
        <v>3</v>
      </c>
      <c r="E41" s="145" t="s">
        <v>0</v>
      </c>
      <c r="F41" s="481"/>
      <c r="G41" s="2" t="s">
        <v>638</v>
      </c>
      <c r="H41" s="146" t="s">
        <v>289</v>
      </c>
      <c r="I41" s="146" t="s">
        <v>158</v>
      </c>
      <c r="J41" s="147">
        <v>50</v>
      </c>
      <c r="K41" s="150">
        <v>4</v>
      </c>
      <c r="L41" s="150">
        <v>4</v>
      </c>
      <c r="M41" s="150">
        <v>4</v>
      </c>
      <c r="N41" s="150">
        <v>4</v>
      </c>
      <c r="O41" s="150">
        <v>4</v>
      </c>
      <c r="P41" s="150">
        <v>4</v>
      </c>
      <c r="Q41" s="150">
        <v>4</v>
      </c>
      <c r="R41" s="150">
        <v>4</v>
      </c>
      <c r="S41" s="150">
        <v>4</v>
      </c>
      <c r="T41" s="150">
        <v>4</v>
      </c>
      <c r="U41" s="150">
        <v>4</v>
      </c>
      <c r="V41" s="150">
        <v>4</v>
      </c>
      <c r="W41" s="49">
        <f t="shared" si="2"/>
        <v>48</v>
      </c>
      <c r="X41" s="46"/>
      <c r="Y41" s="50">
        <f t="shared" si="1"/>
        <v>2400</v>
      </c>
      <c r="Z41" s="148"/>
    </row>
    <row r="42" spans="1:26" s="149" customFormat="1" ht="53.25" customHeight="1" x14ac:dyDescent="0.15">
      <c r="A42" s="477"/>
      <c r="B42" s="479"/>
      <c r="C42" s="480"/>
      <c r="D42" s="144">
        <v>4</v>
      </c>
      <c r="E42" s="145" t="s">
        <v>0</v>
      </c>
      <c r="F42" s="481"/>
      <c r="G42" s="2" t="s">
        <v>624</v>
      </c>
      <c r="H42" s="146" t="s">
        <v>289</v>
      </c>
      <c r="I42" s="146" t="s">
        <v>158</v>
      </c>
      <c r="J42" s="147">
        <v>30</v>
      </c>
      <c r="K42" s="150">
        <v>4</v>
      </c>
      <c r="L42" s="150">
        <v>4</v>
      </c>
      <c r="M42" s="150">
        <v>4</v>
      </c>
      <c r="N42" s="150">
        <v>4</v>
      </c>
      <c r="O42" s="150">
        <v>4</v>
      </c>
      <c r="P42" s="150">
        <v>4</v>
      </c>
      <c r="Q42" s="150">
        <v>4</v>
      </c>
      <c r="R42" s="150">
        <v>4</v>
      </c>
      <c r="S42" s="150">
        <v>4</v>
      </c>
      <c r="T42" s="150">
        <v>4</v>
      </c>
      <c r="U42" s="150">
        <v>4</v>
      </c>
      <c r="V42" s="150">
        <v>4</v>
      </c>
      <c r="W42" s="49">
        <f t="shared" si="2"/>
        <v>48</v>
      </c>
      <c r="X42" s="46"/>
      <c r="Y42" s="50">
        <f t="shared" si="1"/>
        <v>1440</v>
      </c>
      <c r="Z42" s="148"/>
    </row>
    <row r="43" spans="1:26" s="149" customFormat="1" ht="53.25" customHeight="1" x14ac:dyDescent="0.15">
      <c r="A43" s="477"/>
      <c r="B43" s="479"/>
      <c r="C43" s="480"/>
      <c r="D43" s="144">
        <v>5</v>
      </c>
      <c r="E43" s="145" t="s">
        <v>1</v>
      </c>
      <c r="F43" s="481"/>
      <c r="G43" s="2" t="s">
        <v>614</v>
      </c>
      <c r="H43" s="146" t="s">
        <v>289</v>
      </c>
      <c r="I43" s="151" t="s">
        <v>634</v>
      </c>
      <c r="J43" s="147">
        <v>20</v>
      </c>
      <c r="K43" s="150">
        <v>6</v>
      </c>
      <c r="L43" s="150">
        <v>6</v>
      </c>
      <c r="M43" s="150">
        <v>6</v>
      </c>
      <c r="N43" s="150">
        <v>6</v>
      </c>
      <c r="O43" s="150">
        <v>6</v>
      </c>
      <c r="P43" s="150">
        <v>6</v>
      </c>
      <c r="Q43" s="150">
        <v>6</v>
      </c>
      <c r="R43" s="150">
        <v>6</v>
      </c>
      <c r="S43" s="150">
        <v>6</v>
      </c>
      <c r="T43" s="150">
        <v>6</v>
      </c>
      <c r="U43" s="150">
        <v>6</v>
      </c>
      <c r="V43" s="150">
        <v>6</v>
      </c>
      <c r="W43" s="49">
        <f t="shared" si="2"/>
        <v>72</v>
      </c>
      <c r="X43" s="46"/>
      <c r="Y43" s="50">
        <f t="shared" si="1"/>
        <v>1440</v>
      </c>
      <c r="Z43" s="148"/>
    </row>
    <row r="44" spans="1:26" s="149" customFormat="1" ht="53.25" customHeight="1" x14ac:dyDescent="0.15">
      <c r="A44" s="477"/>
      <c r="B44" s="479"/>
      <c r="C44" s="485">
        <v>4</v>
      </c>
      <c r="D44" s="144">
        <v>1</v>
      </c>
      <c r="E44" s="145" t="s">
        <v>0</v>
      </c>
      <c r="F44" s="486" t="s">
        <v>639</v>
      </c>
      <c r="G44" s="2" t="s">
        <v>636</v>
      </c>
      <c r="H44" s="146" t="s">
        <v>289</v>
      </c>
      <c r="I44" s="146" t="s">
        <v>158</v>
      </c>
      <c r="J44" s="147">
        <v>10</v>
      </c>
      <c r="K44" s="150">
        <v>1</v>
      </c>
      <c r="L44" s="150">
        <v>0</v>
      </c>
      <c r="M44" s="150">
        <v>0</v>
      </c>
      <c r="N44" s="150">
        <v>0</v>
      </c>
      <c r="O44" s="150">
        <v>0</v>
      </c>
      <c r="P44" s="150">
        <v>0</v>
      </c>
      <c r="Q44" s="150">
        <v>1</v>
      </c>
      <c r="R44" s="150">
        <v>0</v>
      </c>
      <c r="S44" s="150">
        <v>0</v>
      </c>
      <c r="T44" s="150">
        <v>0</v>
      </c>
      <c r="U44" s="150">
        <v>0</v>
      </c>
      <c r="V44" s="150">
        <v>0</v>
      </c>
      <c r="W44" s="49">
        <f t="shared" si="2"/>
        <v>2</v>
      </c>
      <c r="X44" s="46"/>
      <c r="Y44" s="50">
        <f t="shared" si="1"/>
        <v>20</v>
      </c>
      <c r="Z44" s="148"/>
    </row>
    <row r="45" spans="1:26" s="149" customFormat="1" ht="53.25" customHeight="1" x14ac:dyDescent="0.15">
      <c r="A45" s="477"/>
      <c r="B45" s="479"/>
      <c r="C45" s="480"/>
      <c r="D45" s="144">
        <v>2</v>
      </c>
      <c r="E45" s="145" t="s">
        <v>0</v>
      </c>
      <c r="F45" s="487"/>
      <c r="G45" s="2" t="s">
        <v>624</v>
      </c>
      <c r="H45" s="146" t="s">
        <v>289</v>
      </c>
      <c r="I45" s="146" t="s">
        <v>158</v>
      </c>
      <c r="J45" s="147">
        <v>20</v>
      </c>
      <c r="K45" s="150">
        <v>1</v>
      </c>
      <c r="L45" s="150">
        <v>0</v>
      </c>
      <c r="M45" s="150">
        <v>0</v>
      </c>
      <c r="N45" s="150">
        <v>0</v>
      </c>
      <c r="O45" s="150">
        <v>0</v>
      </c>
      <c r="P45" s="150">
        <v>0</v>
      </c>
      <c r="Q45" s="150">
        <v>1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49">
        <f t="shared" si="2"/>
        <v>2</v>
      </c>
      <c r="X45" s="46"/>
      <c r="Y45" s="50">
        <f t="shared" si="1"/>
        <v>40</v>
      </c>
      <c r="Z45" s="148"/>
    </row>
    <row r="46" spans="1:26" s="149" customFormat="1" ht="53.25" customHeight="1" x14ac:dyDescent="0.15">
      <c r="A46" s="477"/>
      <c r="B46" s="479"/>
      <c r="C46" s="480"/>
      <c r="D46" s="144">
        <v>3</v>
      </c>
      <c r="E46" s="145" t="s">
        <v>1</v>
      </c>
      <c r="F46" s="487"/>
      <c r="G46" s="2" t="s">
        <v>614</v>
      </c>
      <c r="H46" s="146" t="s">
        <v>289</v>
      </c>
      <c r="I46" s="151" t="s">
        <v>634</v>
      </c>
      <c r="J46" s="147">
        <v>5</v>
      </c>
      <c r="K46" s="150">
        <v>1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1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49">
        <f t="shared" si="2"/>
        <v>2</v>
      </c>
      <c r="X46" s="46"/>
      <c r="Y46" s="50">
        <f t="shared" si="1"/>
        <v>10</v>
      </c>
      <c r="Z46" s="148"/>
    </row>
    <row r="47" spans="1:26" s="149" customFormat="1" ht="53.25" customHeight="1" x14ac:dyDescent="0.15">
      <c r="A47" s="477"/>
      <c r="B47" s="479"/>
      <c r="C47" s="485">
        <v>5</v>
      </c>
      <c r="D47" s="144">
        <v>1</v>
      </c>
      <c r="E47" s="145" t="s">
        <v>0</v>
      </c>
      <c r="F47" s="481" t="s">
        <v>640</v>
      </c>
      <c r="G47" s="2" t="s">
        <v>636</v>
      </c>
      <c r="H47" s="146" t="s">
        <v>289</v>
      </c>
      <c r="I47" s="146" t="s">
        <v>158</v>
      </c>
      <c r="J47" s="147">
        <v>5</v>
      </c>
      <c r="K47" s="150">
        <v>1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1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49">
        <f t="shared" si="2"/>
        <v>2</v>
      </c>
      <c r="X47" s="46"/>
      <c r="Y47" s="50">
        <f t="shared" si="1"/>
        <v>10</v>
      </c>
      <c r="Z47" s="148"/>
    </row>
    <row r="48" spans="1:26" s="149" customFormat="1" ht="53.25" customHeight="1" x14ac:dyDescent="0.15">
      <c r="A48" s="477"/>
      <c r="B48" s="479"/>
      <c r="C48" s="480"/>
      <c r="D48" s="144">
        <v>2</v>
      </c>
      <c r="E48" s="145" t="s">
        <v>0</v>
      </c>
      <c r="F48" s="481"/>
      <c r="G48" s="2" t="s">
        <v>624</v>
      </c>
      <c r="H48" s="146" t="s">
        <v>289</v>
      </c>
      <c r="I48" s="146" t="s">
        <v>158</v>
      </c>
      <c r="J48" s="147">
        <v>20</v>
      </c>
      <c r="K48" s="150">
        <v>1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1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49">
        <f t="shared" si="2"/>
        <v>2</v>
      </c>
      <c r="X48" s="46"/>
      <c r="Y48" s="50">
        <f t="shared" si="1"/>
        <v>40</v>
      </c>
      <c r="Z48" s="148"/>
    </row>
    <row r="49" spans="1:26" s="149" customFormat="1" ht="53.25" customHeight="1" x14ac:dyDescent="0.15">
      <c r="A49" s="477"/>
      <c r="B49" s="479"/>
      <c r="C49" s="480"/>
      <c r="D49" s="144">
        <v>3</v>
      </c>
      <c r="E49" s="145" t="s">
        <v>1</v>
      </c>
      <c r="F49" s="481"/>
      <c r="G49" s="2" t="s">
        <v>614</v>
      </c>
      <c r="H49" s="146" t="s">
        <v>289</v>
      </c>
      <c r="I49" s="151" t="s">
        <v>634</v>
      </c>
      <c r="J49" s="147">
        <v>5</v>
      </c>
      <c r="K49" s="150">
        <v>1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1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49">
        <f t="shared" si="2"/>
        <v>2</v>
      </c>
      <c r="X49" s="46"/>
      <c r="Y49" s="50">
        <f t="shared" si="1"/>
        <v>10</v>
      </c>
      <c r="Z49" s="148"/>
    </row>
    <row r="50" spans="1:26" s="149" customFormat="1" ht="53.25" customHeight="1" x14ac:dyDescent="0.15">
      <c r="A50" s="477"/>
      <c r="B50" s="479"/>
      <c r="C50" s="485">
        <v>6</v>
      </c>
      <c r="D50" s="144">
        <v>1</v>
      </c>
      <c r="E50" s="145" t="s">
        <v>0</v>
      </c>
      <c r="F50" s="481" t="s">
        <v>641</v>
      </c>
      <c r="G50" s="2" t="s">
        <v>636</v>
      </c>
      <c r="H50" s="146" t="s">
        <v>289</v>
      </c>
      <c r="I50" s="146" t="s">
        <v>158</v>
      </c>
      <c r="J50" s="147">
        <v>5</v>
      </c>
      <c r="K50" s="150">
        <v>0</v>
      </c>
      <c r="L50" s="150">
        <v>1</v>
      </c>
      <c r="M50" s="150">
        <v>0</v>
      </c>
      <c r="N50" s="150">
        <v>0</v>
      </c>
      <c r="O50" s="150">
        <v>0</v>
      </c>
      <c r="P50" s="150">
        <v>0</v>
      </c>
      <c r="Q50" s="150">
        <v>0</v>
      </c>
      <c r="R50" s="150">
        <v>0</v>
      </c>
      <c r="S50" s="150">
        <v>0</v>
      </c>
      <c r="T50" s="150">
        <v>1</v>
      </c>
      <c r="U50" s="150">
        <v>0</v>
      </c>
      <c r="V50" s="150">
        <v>0</v>
      </c>
      <c r="W50" s="49">
        <f t="shared" si="2"/>
        <v>2</v>
      </c>
      <c r="X50" s="46"/>
      <c r="Y50" s="50">
        <f t="shared" si="1"/>
        <v>10</v>
      </c>
      <c r="Z50" s="148"/>
    </row>
    <row r="51" spans="1:26" s="149" customFormat="1" ht="53.25" customHeight="1" x14ac:dyDescent="0.15">
      <c r="A51" s="477"/>
      <c r="B51" s="479"/>
      <c r="C51" s="480"/>
      <c r="D51" s="144">
        <v>2</v>
      </c>
      <c r="E51" s="145" t="s">
        <v>0</v>
      </c>
      <c r="F51" s="481"/>
      <c r="G51" s="2" t="s">
        <v>624</v>
      </c>
      <c r="H51" s="146" t="s">
        <v>289</v>
      </c>
      <c r="I51" s="146" t="s">
        <v>158</v>
      </c>
      <c r="J51" s="147">
        <v>10</v>
      </c>
      <c r="K51" s="150">
        <v>0</v>
      </c>
      <c r="L51" s="150">
        <v>1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1</v>
      </c>
      <c r="U51" s="150">
        <v>0</v>
      </c>
      <c r="V51" s="150">
        <v>0</v>
      </c>
      <c r="W51" s="49">
        <f t="shared" si="2"/>
        <v>2</v>
      </c>
      <c r="X51" s="46"/>
      <c r="Y51" s="50">
        <f t="shared" si="1"/>
        <v>20</v>
      </c>
      <c r="Z51" s="148"/>
    </row>
    <row r="52" spans="1:26" s="149" customFormat="1" ht="53.25" customHeight="1" x14ac:dyDescent="0.15">
      <c r="A52" s="477"/>
      <c r="B52" s="479"/>
      <c r="C52" s="480"/>
      <c r="D52" s="144">
        <v>3</v>
      </c>
      <c r="E52" s="145" t="s">
        <v>1</v>
      </c>
      <c r="F52" s="481"/>
      <c r="G52" s="2" t="s">
        <v>614</v>
      </c>
      <c r="H52" s="146" t="s">
        <v>289</v>
      </c>
      <c r="I52" s="151" t="s">
        <v>634</v>
      </c>
      <c r="J52" s="147">
        <v>5</v>
      </c>
      <c r="K52" s="150">
        <v>0</v>
      </c>
      <c r="L52" s="150">
        <v>1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1</v>
      </c>
      <c r="U52" s="150">
        <v>0</v>
      </c>
      <c r="V52" s="150">
        <v>0</v>
      </c>
      <c r="W52" s="49">
        <f t="shared" si="2"/>
        <v>2</v>
      </c>
      <c r="X52" s="46"/>
      <c r="Y52" s="50">
        <f t="shared" si="1"/>
        <v>10</v>
      </c>
      <c r="Z52" s="148"/>
    </row>
    <row r="53" spans="1:26" s="152" customFormat="1" ht="53.25" customHeight="1" x14ac:dyDescent="0.15">
      <c r="A53" s="477"/>
      <c r="B53" s="479"/>
      <c r="C53" s="480">
        <v>7</v>
      </c>
      <c r="D53" s="144">
        <v>1</v>
      </c>
      <c r="E53" s="145" t="s">
        <v>0</v>
      </c>
      <c r="F53" s="481" t="s">
        <v>642</v>
      </c>
      <c r="G53" s="2" t="s">
        <v>643</v>
      </c>
      <c r="H53" s="146" t="s">
        <v>289</v>
      </c>
      <c r="I53" s="146" t="s">
        <v>158</v>
      </c>
      <c r="J53" s="147">
        <v>5</v>
      </c>
      <c r="K53" s="150">
        <v>3</v>
      </c>
      <c r="L53" s="150">
        <v>3</v>
      </c>
      <c r="M53" s="150">
        <v>3</v>
      </c>
      <c r="N53" s="150">
        <v>3</v>
      </c>
      <c r="O53" s="150">
        <v>3</v>
      </c>
      <c r="P53" s="150">
        <v>3</v>
      </c>
      <c r="Q53" s="150">
        <v>3</v>
      </c>
      <c r="R53" s="150">
        <v>3</v>
      </c>
      <c r="S53" s="150">
        <v>3</v>
      </c>
      <c r="T53" s="150">
        <v>3</v>
      </c>
      <c r="U53" s="150">
        <v>3</v>
      </c>
      <c r="V53" s="150">
        <v>3</v>
      </c>
      <c r="W53" s="49">
        <f t="shared" si="2"/>
        <v>36</v>
      </c>
      <c r="X53" s="46"/>
      <c r="Y53" s="50">
        <f t="shared" si="1"/>
        <v>180</v>
      </c>
      <c r="Z53" s="148"/>
    </row>
    <row r="54" spans="1:26" s="152" customFormat="1" ht="53.25" customHeight="1" x14ac:dyDescent="0.15">
      <c r="A54" s="477"/>
      <c r="B54" s="479"/>
      <c r="C54" s="480"/>
      <c r="D54" s="144">
        <v>2</v>
      </c>
      <c r="E54" s="145" t="s">
        <v>0</v>
      </c>
      <c r="F54" s="481"/>
      <c r="G54" s="2" t="s">
        <v>624</v>
      </c>
      <c r="H54" s="146" t="s">
        <v>289</v>
      </c>
      <c r="I54" s="146" t="s">
        <v>158</v>
      </c>
      <c r="J54" s="147">
        <v>5</v>
      </c>
      <c r="K54" s="150">
        <v>3</v>
      </c>
      <c r="L54" s="150">
        <v>3</v>
      </c>
      <c r="M54" s="150">
        <v>3</v>
      </c>
      <c r="N54" s="150">
        <v>3</v>
      </c>
      <c r="O54" s="150">
        <v>3</v>
      </c>
      <c r="P54" s="150">
        <v>3</v>
      </c>
      <c r="Q54" s="150">
        <v>3</v>
      </c>
      <c r="R54" s="150">
        <v>3</v>
      </c>
      <c r="S54" s="150">
        <v>3</v>
      </c>
      <c r="T54" s="150">
        <v>3</v>
      </c>
      <c r="U54" s="150">
        <v>3</v>
      </c>
      <c r="V54" s="150">
        <v>3</v>
      </c>
      <c r="W54" s="49">
        <f t="shared" si="2"/>
        <v>36</v>
      </c>
      <c r="X54" s="46"/>
      <c r="Y54" s="50">
        <f t="shared" si="1"/>
        <v>180</v>
      </c>
      <c r="Z54" s="148"/>
    </row>
    <row r="55" spans="1:26" s="149" customFormat="1" ht="53.25" customHeight="1" x14ac:dyDescent="0.15">
      <c r="A55" s="477"/>
      <c r="B55" s="479"/>
      <c r="C55" s="480"/>
      <c r="D55" s="144">
        <v>3</v>
      </c>
      <c r="E55" s="145" t="s">
        <v>1</v>
      </c>
      <c r="F55" s="481"/>
      <c r="G55" s="2" t="s">
        <v>614</v>
      </c>
      <c r="H55" s="146" t="s">
        <v>289</v>
      </c>
      <c r="I55" s="151" t="s">
        <v>634</v>
      </c>
      <c r="J55" s="147">
        <v>2</v>
      </c>
      <c r="K55" s="150">
        <v>3</v>
      </c>
      <c r="L55" s="150">
        <v>3</v>
      </c>
      <c r="M55" s="150">
        <v>3</v>
      </c>
      <c r="N55" s="150">
        <v>3</v>
      </c>
      <c r="O55" s="150">
        <v>3</v>
      </c>
      <c r="P55" s="150">
        <v>3</v>
      </c>
      <c r="Q55" s="150">
        <v>3</v>
      </c>
      <c r="R55" s="150">
        <v>3</v>
      </c>
      <c r="S55" s="150">
        <v>3</v>
      </c>
      <c r="T55" s="150">
        <v>3</v>
      </c>
      <c r="U55" s="150">
        <v>3</v>
      </c>
      <c r="V55" s="150">
        <v>3</v>
      </c>
      <c r="W55" s="49">
        <f t="shared" si="2"/>
        <v>36</v>
      </c>
      <c r="X55" s="46"/>
      <c r="Y55" s="50">
        <f t="shared" si="1"/>
        <v>72</v>
      </c>
      <c r="Z55" s="148"/>
    </row>
    <row r="56" spans="1:26" s="149" customFormat="1" ht="53.25" customHeight="1" x14ac:dyDescent="0.15">
      <c r="A56" s="477"/>
      <c r="B56" s="479"/>
      <c r="C56" s="480">
        <v>8</v>
      </c>
      <c r="D56" s="144">
        <v>1</v>
      </c>
      <c r="E56" s="145" t="s">
        <v>0</v>
      </c>
      <c r="F56" s="481" t="s">
        <v>644</v>
      </c>
      <c r="G56" s="2" t="s">
        <v>636</v>
      </c>
      <c r="H56" s="146" t="s">
        <v>289</v>
      </c>
      <c r="I56" s="146" t="s">
        <v>158</v>
      </c>
      <c r="J56" s="147">
        <v>5</v>
      </c>
      <c r="K56" s="150">
        <v>2</v>
      </c>
      <c r="L56" s="150">
        <v>2</v>
      </c>
      <c r="M56" s="150">
        <v>2</v>
      </c>
      <c r="N56" s="150">
        <v>2</v>
      </c>
      <c r="O56" s="150">
        <v>2</v>
      </c>
      <c r="P56" s="150">
        <v>2</v>
      </c>
      <c r="Q56" s="150">
        <v>2</v>
      </c>
      <c r="R56" s="150">
        <v>2</v>
      </c>
      <c r="S56" s="150">
        <v>2</v>
      </c>
      <c r="T56" s="150">
        <v>2</v>
      </c>
      <c r="U56" s="150">
        <v>2</v>
      </c>
      <c r="V56" s="150">
        <v>2</v>
      </c>
      <c r="W56" s="49">
        <f t="shared" si="2"/>
        <v>24</v>
      </c>
      <c r="X56" s="46"/>
      <c r="Y56" s="50">
        <f t="shared" si="1"/>
        <v>120</v>
      </c>
      <c r="Z56" s="148"/>
    </row>
    <row r="57" spans="1:26" s="149" customFormat="1" ht="53.25" customHeight="1" x14ac:dyDescent="0.15">
      <c r="A57" s="477"/>
      <c r="B57" s="479"/>
      <c r="C57" s="480"/>
      <c r="D57" s="144">
        <v>2</v>
      </c>
      <c r="E57" s="145" t="s">
        <v>0</v>
      </c>
      <c r="F57" s="481"/>
      <c r="G57" s="2" t="s">
        <v>624</v>
      </c>
      <c r="H57" s="146" t="s">
        <v>289</v>
      </c>
      <c r="I57" s="146" t="s">
        <v>158</v>
      </c>
      <c r="J57" s="147">
        <v>10</v>
      </c>
      <c r="K57" s="150">
        <v>2</v>
      </c>
      <c r="L57" s="150">
        <v>2</v>
      </c>
      <c r="M57" s="150">
        <v>2</v>
      </c>
      <c r="N57" s="150">
        <v>2</v>
      </c>
      <c r="O57" s="150">
        <v>2</v>
      </c>
      <c r="P57" s="150">
        <v>2</v>
      </c>
      <c r="Q57" s="150">
        <v>2</v>
      </c>
      <c r="R57" s="150">
        <v>2</v>
      </c>
      <c r="S57" s="150">
        <v>2</v>
      </c>
      <c r="T57" s="150">
        <v>2</v>
      </c>
      <c r="U57" s="150">
        <v>2</v>
      </c>
      <c r="V57" s="150">
        <v>2</v>
      </c>
      <c r="W57" s="49">
        <f t="shared" si="2"/>
        <v>24</v>
      </c>
      <c r="X57" s="46"/>
      <c r="Y57" s="50">
        <f t="shared" si="1"/>
        <v>240</v>
      </c>
      <c r="Z57" s="148"/>
    </row>
    <row r="58" spans="1:26" s="149" customFormat="1" ht="53.25" customHeight="1" x14ac:dyDescent="0.15">
      <c r="A58" s="477"/>
      <c r="B58" s="479"/>
      <c r="C58" s="480"/>
      <c r="D58" s="144">
        <v>3</v>
      </c>
      <c r="E58" s="145" t="s">
        <v>1</v>
      </c>
      <c r="F58" s="481"/>
      <c r="G58" s="2" t="s">
        <v>614</v>
      </c>
      <c r="H58" s="146" t="s">
        <v>289</v>
      </c>
      <c r="I58" s="151" t="s">
        <v>634</v>
      </c>
      <c r="J58" s="147">
        <v>5</v>
      </c>
      <c r="K58" s="150">
        <v>3</v>
      </c>
      <c r="L58" s="150">
        <v>3</v>
      </c>
      <c r="M58" s="150">
        <v>3</v>
      </c>
      <c r="N58" s="150">
        <v>3</v>
      </c>
      <c r="O58" s="150">
        <v>3</v>
      </c>
      <c r="P58" s="150">
        <v>3</v>
      </c>
      <c r="Q58" s="150">
        <v>3</v>
      </c>
      <c r="R58" s="150">
        <v>3</v>
      </c>
      <c r="S58" s="150">
        <v>3</v>
      </c>
      <c r="T58" s="150">
        <v>3</v>
      </c>
      <c r="U58" s="150">
        <v>3</v>
      </c>
      <c r="V58" s="150">
        <v>3</v>
      </c>
      <c r="W58" s="49">
        <f t="shared" si="2"/>
        <v>36</v>
      </c>
      <c r="X58" s="46"/>
      <c r="Y58" s="50">
        <f t="shared" si="1"/>
        <v>180</v>
      </c>
      <c r="Z58" s="148"/>
    </row>
    <row r="59" spans="1:26" s="149" customFormat="1" ht="53.25" customHeight="1" x14ac:dyDescent="0.15">
      <c r="A59" s="477"/>
      <c r="B59" s="479"/>
      <c r="C59" s="480">
        <v>9</v>
      </c>
      <c r="D59" s="144">
        <v>1</v>
      </c>
      <c r="E59" s="145" t="s">
        <v>0</v>
      </c>
      <c r="F59" s="481" t="s">
        <v>645</v>
      </c>
      <c r="G59" s="2" t="s">
        <v>636</v>
      </c>
      <c r="H59" s="146" t="s">
        <v>289</v>
      </c>
      <c r="I59" s="146" t="s">
        <v>158</v>
      </c>
      <c r="J59" s="147">
        <v>5</v>
      </c>
      <c r="K59" s="150">
        <v>1</v>
      </c>
      <c r="L59" s="150">
        <v>1</v>
      </c>
      <c r="M59" s="150">
        <v>1</v>
      </c>
      <c r="N59" s="150">
        <v>1</v>
      </c>
      <c r="O59" s="150">
        <v>1</v>
      </c>
      <c r="P59" s="150">
        <v>1</v>
      </c>
      <c r="Q59" s="150">
        <v>1</v>
      </c>
      <c r="R59" s="150">
        <v>1</v>
      </c>
      <c r="S59" s="150">
        <v>1</v>
      </c>
      <c r="T59" s="150">
        <v>1</v>
      </c>
      <c r="U59" s="150">
        <v>1</v>
      </c>
      <c r="V59" s="150">
        <v>1</v>
      </c>
      <c r="W59" s="49">
        <f t="shared" si="2"/>
        <v>12</v>
      </c>
      <c r="X59" s="46"/>
      <c r="Y59" s="50">
        <f t="shared" si="1"/>
        <v>60</v>
      </c>
      <c r="Z59" s="148"/>
    </row>
    <row r="60" spans="1:26" s="149" customFormat="1" ht="53.25" customHeight="1" x14ac:dyDescent="0.15">
      <c r="A60" s="477"/>
      <c r="B60" s="479"/>
      <c r="C60" s="480"/>
      <c r="D60" s="144">
        <v>2</v>
      </c>
      <c r="E60" s="145" t="s">
        <v>0</v>
      </c>
      <c r="F60" s="481"/>
      <c r="G60" s="2" t="s">
        <v>624</v>
      </c>
      <c r="H60" s="146" t="s">
        <v>289</v>
      </c>
      <c r="I60" s="146" t="s">
        <v>158</v>
      </c>
      <c r="J60" s="147">
        <v>10</v>
      </c>
      <c r="K60" s="150">
        <v>1</v>
      </c>
      <c r="L60" s="150">
        <v>1</v>
      </c>
      <c r="M60" s="150">
        <v>1</v>
      </c>
      <c r="N60" s="150">
        <v>1</v>
      </c>
      <c r="O60" s="150">
        <v>1</v>
      </c>
      <c r="P60" s="150">
        <v>1</v>
      </c>
      <c r="Q60" s="150">
        <v>1</v>
      </c>
      <c r="R60" s="150">
        <v>1</v>
      </c>
      <c r="S60" s="150">
        <v>1</v>
      </c>
      <c r="T60" s="150">
        <v>1</v>
      </c>
      <c r="U60" s="150">
        <v>1</v>
      </c>
      <c r="V60" s="150">
        <v>1</v>
      </c>
      <c r="W60" s="49">
        <f t="shared" si="2"/>
        <v>12</v>
      </c>
      <c r="X60" s="46"/>
      <c r="Y60" s="50">
        <f t="shared" si="1"/>
        <v>120</v>
      </c>
      <c r="Z60" s="148"/>
    </row>
    <row r="61" spans="1:26" s="149" customFormat="1" ht="53.25" customHeight="1" x14ac:dyDescent="0.15">
      <c r="A61" s="477"/>
      <c r="B61" s="479"/>
      <c r="C61" s="480"/>
      <c r="D61" s="144">
        <v>3</v>
      </c>
      <c r="E61" s="145" t="s">
        <v>1</v>
      </c>
      <c r="F61" s="481"/>
      <c r="G61" s="2" t="s">
        <v>614</v>
      </c>
      <c r="H61" s="146" t="s">
        <v>289</v>
      </c>
      <c r="I61" s="151" t="s">
        <v>634</v>
      </c>
      <c r="J61" s="147">
        <v>5</v>
      </c>
      <c r="K61" s="150">
        <v>1</v>
      </c>
      <c r="L61" s="150">
        <v>1</v>
      </c>
      <c r="M61" s="150">
        <v>1</v>
      </c>
      <c r="N61" s="150">
        <v>1</v>
      </c>
      <c r="O61" s="150">
        <v>1</v>
      </c>
      <c r="P61" s="150">
        <v>1</v>
      </c>
      <c r="Q61" s="150">
        <v>1</v>
      </c>
      <c r="R61" s="150">
        <v>1</v>
      </c>
      <c r="S61" s="150">
        <v>1</v>
      </c>
      <c r="T61" s="150">
        <v>1</v>
      </c>
      <c r="U61" s="150">
        <v>1</v>
      </c>
      <c r="V61" s="150">
        <v>1</v>
      </c>
      <c r="W61" s="49">
        <f t="shared" si="2"/>
        <v>12</v>
      </c>
      <c r="X61" s="46"/>
      <c r="Y61" s="50">
        <f t="shared" si="1"/>
        <v>60</v>
      </c>
      <c r="Z61" s="148"/>
    </row>
    <row r="62" spans="1:26" s="149" customFormat="1" ht="53.25" customHeight="1" x14ac:dyDescent="0.15">
      <c r="A62" s="477"/>
      <c r="B62" s="479"/>
      <c r="C62" s="480">
        <v>10</v>
      </c>
      <c r="D62" s="144">
        <v>1</v>
      </c>
      <c r="E62" s="145" t="s">
        <v>0</v>
      </c>
      <c r="F62" s="481" t="s">
        <v>646</v>
      </c>
      <c r="G62" s="2" t="s">
        <v>636</v>
      </c>
      <c r="H62" s="146" t="s">
        <v>289</v>
      </c>
      <c r="I62" s="146" t="s">
        <v>158</v>
      </c>
      <c r="J62" s="147">
        <v>10</v>
      </c>
      <c r="K62" s="150">
        <v>0</v>
      </c>
      <c r="L62" s="150">
        <v>1</v>
      </c>
      <c r="M62" s="150">
        <v>0</v>
      </c>
      <c r="N62" s="150">
        <v>0</v>
      </c>
      <c r="O62" s="150">
        <v>0</v>
      </c>
      <c r="P62" s="150">
        <v>0</v>
      </c>
      <c r="Q62" s="150">
        <v>0</v>
      </c>
      <c r="R62" s="150">
        <v>0</v>
      </c>
      <c r="S62" s="150">
        <v>1</v>
      </c>
      <c r="T62" s="150">
        <v>0</v>
      </c>
      <c r="U62" s="150">
        <v>0</v>
      </c>
      <c r="V62" s="150">
        <v>0</v>
      </c>
      <c r="W62" s="49">
        <f t="shared" si="2"/>
        <v>2</v>
      </c>
      <c r="X62" s="46"/>
      <c r="Y62" s="50">
        <f t="shared" si="1"/>
        <v>20</v>
      </c>
      <c r="Z62" s="148"/>
    </row>
    <row r="63" spans="1:26" s="149" customFormat="1" ht="53.25" customHeight="1" x14ac:dyDescent="0.15">
      <c r="A63" s="477"/>
      <c r="B63" s="479"/>
      <c r="C63" s="480"/>
      <c r="D63" s="144">
        <v>2</v>
      </c>
      <c r="E63" s="145" t="s">
        <v>0</v>
      </c>
      <c r="F63" s="481"/>
      <c r="G63" s="2" t="s">
        <v>624</v>
      </c>
      <c r="H63" s="146" t="s">
        <v>289</v>
      </c>
      <c r="I63" s="146" t="s">
        <v>158</v>
      </c>
      <c r="J63" s="147">
        <v>7</v>
      </c>
      <c r="K63" s="150">
        <v>0</v>
      </c>
      <c r="L63" s="150">
        <v>1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1</v>
      </c>
      <c r="T63" s="150">
        <v>0</v>
      </c>
      <c r="U63" s="150">
        <v>0</v>
      </c>
      <c r="V63" s="150">
        <v>0</v>
      </c>
      <c r="W63" s="49">
        <f t="shared" si="2"/>
        <v>2</v>
      </c>
      <c r="X63" s="46"/>
      <c r="Y63" s="50">
        <f t="shared" si="1"/>
        <v>14</v>
      </c>
      <c r="Z63" s="148"/>
    </row>
    <row r="64" spans="1:26" s="149" customFormat="1" ht="53.25" customHeight="1" x14ac:dyDescent="0.15">
      <c r="A64" s="477"/>
      <c r="B64" s="479"/>
      <c r="C64" s="480"/>
      <c r="D64" s="144">
        <v>3</v>
      </c>
      <c r="E64" s="145" t="s">
        <v>1</v>
      </c>
      <c r="F64" s="481"/>
      <c r="G64" s="2" t="s">
        <v>614</v>
      </c>
      <c r="H64" s="146" t="s">
        <v>289</v>
      </c>
      <c r="I64" s="151" t="s">
        <v>634</v>
      </c>
      <c r="J64" s="147">
        <v>5</v>
      </c>
      <c r="K64" s="150">
        <v>0</v>
      </c>
      <c r="L64" s="150">
        <v>1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0</v>
      </c>
      <c r="S64" s="150">
        <v>1</v>
      </c>
      <c r="T64" s="150">
        <v>0</v>
      </c>
      <c r="U64" s="150">
        <v>0</v>
      </c>
      <c r="V64" s="150">
        <v>0</v>
      </c>
      <c r="W64" s="49">
        <f t="shared" si="2"/>
        <v>2</v>
      </c>
      <c r="X64" s="46"/>
      <c r="Y64" s="50">
        <f t="shared" si="1"/>
        <v>10</v>
      </c>
      <c r="Z64" s="148"/>
    </row>
    <row r="65" spans="1:26" s="149" customFormat="1" ht="53.25" customHeight="1" x14ac:dyDescent="0.15">
      <c r="A65" s="477"/>
      <c r="B65" s="479"/>
      <c r="C65" s="480">
        <v>11</v>
      </c>
      <c r="D65" s="144">
        <v>1</v>
      </c>
      <c r="E65" s="145" t="s">
        <v>0</v>
      </c>
      <c r="F65" s="481" t="s">
        <v>647</v>
      </c>
      <c r="G65" s="2" t="s">
        <v>648</v>
      </c>
      <c r="H65" s="146" t="s">
        <v>289</v>
      </c>
      <c r="I65" s="146" t="s">
        <v>158</v>
      </c>
      <c r="J65" s="147">
        <v>1</v>
      </c>
      <c r="K65" s="150">
        <v>1</v>
      </c>
      <c r="L65" s="150">
        <v>1</v>
      </c>
      <c r="M65" s="150">
        <v>1</v>
      </c>
      <c r="N65" s="150">
        <v>1</v>
      </c>
      <c r="O65" s="150">
        <v>1</v>
      </c>
      <c r="P65" s="150">
        <v>1</v>
      </c>
      <c r="Q65" s="150">
        <v>1</v>
      </c>
      <c r="R65" s="150">
        <v>1</v>
      </c>
      <c r="S65" s="150">
        <v>1</v>
      </c>
      <c r="T65" s="150">
        <v>1</v>
      </c>
      <c r="U65" s="150">
        <v>1</v>
      </c>
      <c r="V65" s="150">
        <v>1</v>
      </c>
      <c r="W65" s="49">
        <f t="shared" si="2"/>
        <v>12</v>
      </c>
      <c r="X65" s="46"/>
      <c r="Y65" s="50">
        <f t="shared" si="1"/>
        <v>12</v>
      </c>
      <c r="Z65" s="148"/>
    </row>
    <row r="66" spans="1:26" s="149" customFormat="1" ht="53.25" customHeight="1" x14ac:dyDescent="0.15">
      <c r="A66" s="477"/>
      <c r="B66" s="479"/>
      <c r="C66" s="480"/>
      <c r="D66" s="144">
        <v>2</v>
      </c>
      <c r="E66" s="145" t="s">
        <v>0</v>
      </c>
      <c r="F66" s="481"/>
      <c r="G66" s="2" t="s">
        <v>624</v>
      </c>
      <c r="H66" s="146" t="s">
        <v>289</v>
      </c>
      <c r="I66" s="146" t="s">
        <v>158</v>
      </c>
      <c r="J66" s="147">
        <v>5</v>
      </c>
      <c r="K66" s="150">
        <v>1</v>
      </c>
      <c r="L66" s="150">
        <v>1</v>
      </c>
      <c r="M66" s="150">
        <v>1</v>
      </c>
      <c r="N66" s="150">
        <v>1</v>
      </c>
      <c r="O66" s="150">
        <v>1</v>
      </c>
      <c r="P66" s="150">
        <v>1</v>
      </c>
      <c r="Q66" s="150">
        <v>1</v>
      </c>
      <c r="R66" s="150">
        <v>1</v>
      </c>
      <c r="S66" s="150">
        <v>1</v>
      </c>
      <c r="T66" s="150">
        <v>1</v>
      </c>
      <c r="U66" s="150">
        <v>1</v>
      </c>
      <c r="V66" s="150">
        <v>1</v>
      </c>
      <c r="W66" s="49">
        <f t="shared" si="2"/>
        <v>12</v>
      </c>
      <c r="X66" s="46"/>
      <c r="Y66" s="50">
        <f t="shared" si="1"/>
        <v>60</v>
      </c>
      <c r="Z66" s="148"/>
    </row>
    <row r="67" spans="1:26" s="149" customFormat="1" ht="53.25" customHeight="1" x14ac:dyDescent="0.15">
      <c r="A67" s="477"/>
      <c r="B67" s="479"/>
      <c r="C67" s="480"/>
      <c r="D67" s="144">
        <v>3</v>
      </c>
      <c r="E67" s="145" t="s">
        <v>1</v>
      </c>
      <c r="F67" s="481"/>
      <c r="G67" s="2" t="s">
        <v>649</v>
      </c>
      <c r="H67" s="146" t="s">
        <v>289</v>
      </c>
      <c r="I67" s="146" t="s">
        <v>158</v>
      </c>
      <c r="J67" s="147">
        <v>1</v>
      </c>
      <c r="K67" s="150">
        <v>1</v>
      </c>
      <c r="L67" s="150">
        <v>1</v>
      </c>
      <c r="M67" s="150">
        <v>1</v>
      </c>
      <c r="N67" s="150">
        <v>1</v>
      </c>
      <c r="O67" s="150">
        <v>1</v>
      </c>
      <c r="P67" s="150">
        <v>1</v>
      </c>
      <c r="Q67" s="150">
        <v>1</v>
      </c>
      <c r="R67" s="150">
        <v>1</v>
      </c>
      <c r="S67" s="150">
        <v>1</v>
      </c>
      <c r="T67" s="150">
        <v>1</v>
      </c>
      <c r="U67" s="150">
        <v>1</v>
      </c>
      <c r="V67" s="150">
        <v>1</v>
      </c>
      <c r="W67" s="49">
        <f t="shared" si="2"/>
        <v>12</v>
      </c>
      <c r="X67" s="46"/>
      <c r="Y67" s="50">
        <f t="shared" si="1"/>
        <v>12</v>
      </c>
      <c r="Z67" s="148"/>
    </row>
    <row r="68" spans="1:26" s="149" customFormat="1" ht="53.25" customHeight="1" x14ac:dyDescent="0.15">
      <c r="A68" s="477"/>
      <c r="B68" s="479"/>
      <c r="C68" s="480">
        <v>12</v>
      </c>
      <c r="D68" s="144">
        <v>1</v>
      </c>
      <c r="E68" s="145" t="s">
        <v>0</v>
      </c>
      <c r="F68" s="481" t="s">
        <v>650</v>
      </c>
      <c r="G68" s="2" t="s">
        <v>636</v>
      </c>
      <c r="H68" s="146" t="s">
        <v>289</v>
      </c>
      <c r="I68" s="146" t="s">
        <v>158</v>
      </c>
      <c r="J68" s="147">
        <v>1</v>
      </c>
      <c r="K68" s="150">
        <v>1</v>
      </c>
      <c r="L68" s="150">
        <v>1</v>
      </c>
      <c r="M68" s="150">
        <v>1</v>
      </c>
      <c r="N68" s="150">
        <v>1</v>
      </c>
      <c r="O68" s="150">
        <v>1</v>
      </c>
      <c r="P68" s="150">
        <v>1</v>
      </c>
      <c r="Q68" s="150">
        <v>1</v>
      </c>
      <c r="R68" s="150">
        <v>1</v>
      </c>
      <c r="S68" s="150">
        <v>1</v>
      </c>
      <c r="T68" s="150">
        <v>1</v>
      </c>
      <c r="U68" s="150">
        <v>1</v>
      </c>
      <c r="V68" s="150">
        <v>1</v>
      </c>
      <c r="W68" s="49">
        <f t="shared" si="2"/>
        <v>12</v>
      </c>
      <c r="X68" s="46"/>
      <c r="Y68" s="50">
        <f t="shared" si="1"/>
        <v>12</v>
      </c>
      <c r="Z68" s="148"/>
    </row>
    <row r="69" spans="1:26" s="149" customFormat="1" ht="53.25" customHeight="1" x14ac:dyDescent="0.15">
      <c r="A69" s="477"/>
      <c r="B69" s="479"/>
      <c r="C69" s="480"/>
      <c r="D69" s="144">
        <v>2</v>
      </c>
      <c r="E69" s="145" t="s">
        <v>0</v>
      </c>
      <c r="F69" s="481"/>
      <c r="G69" s="2" t="s">
        <v>624</v>
      </c>
      <c r="H69" s="146" t="s">
        <v>289</v>
      </c>
      <c r="I69" s="146" t="s">
        <v>158</v>
      </c>
      <c r="J69" s="147">
        <v>5</v>
      </c>
      <c r="K69" s="150">
        <v>1</v>
      </c>
      <c r="L69" s="150">
        <v>1</v>
      </c>
      <c r="M69" s="150">
        <v>1</v>
      </c>
      <c r="N69" s="150">
        <v>1</v>
      </c>
      <c r="O69" s="150">
        <v>1</v>
      </c>
      <c r="P69" s="150">
        <v>1</v>
      </c>
      <c r="Q69" s="150">
        <v>1</v>
      </c>
      <c r="R69" s="150">
        <v>1</v>
      </c>
      <c r="S69" s="150">
        <v>1</v>
      </c>
      <c r="T69" s="150">
        <v>1</v>
      </c>
      <c r="U69" s="150">
        <v>1</v>
      </c>
      <c r="V69" s="150">
        <v>1</v>
      </c>
      <c r="W69" s="49">
        <f t="shared" si="2"/>
        <v>12</v>
      </c>
      <c r="X69" s="46"/>
      <c r="Y69" s="50">
        <f t="shared" ref="Y69:Y87" si="3">J69*W69</f>
        <v>60</v>
      </c>
      <c r="Z69" s="148"/>
    </row>
    <row r="70" spans="1:26" s="149" customFormat="1" ht="53.25" customHeight="1" x14ac:dyDescent="0.15">
      <c r="A70" s="477"/>
      <c r="B70" s="479"/>
      <c r="C70" s="480"/>
      <c r="D70" s="144">
        <v>3</v>
      </c>
      <c r="E70" s="145" t="s">
        <v>1</v>
      </c>
      <c r="F70" s="481"/>
      <c r="G70" s="2" t="s">
        <v>649</v>
      </c>
      <c r="H70" s="146" t="s">
        <v>289</v>
      </c>
      <c r="I70" s="146" t="s">
        <v>158</v>
      </c>
      <c r="J70" s="147">
        <v>1</v>
      </c>
      <c r="K70" s="150">
        <v>1</v>
      </c>
      <c r="L70" s="150">
        <v>1</v>
      </c>
      <c r="M70" s="150">
        <v>1</v>
      </c>
      <c r="N70" s="150">
        <v>1</v>
      </c>
      <c r="O70" s="150">
        <v>1</v>
      </c>
      <c r="P70" s="150">
        <v>1</v>
      </c>
      <c r="Q70" s="150">
        <v>1</v>
      </c>
      <c r="R70" s="150">
        <v>1</v>
      </c>
      <c r="S70" s="150">
        <v>1</v>
      </c>
      <c r="T70" s="150">
        <v>1</v>
      </c>
      <c r="U70" s="150">
        <v>1</v>
      </c>
      <c r="V70" s="150">
        <v>1</v>
      </c>
      <c r="W70" s="49">
        <f t="shared" si="2"/>
        <v>12</v>
      </c>
      <c r="X70" s="46"/>
      <c r="Y70" s="50">
        <f t="shared" si="3"/>
        <v>12</v>
      </c>
      <c r="Z70" s="148"/>
    </row>
    <row r="71" spans="1:26" s="149" customFormat="1" ht="53.25" customHeight="1" x14ac:dyDescent="0.15">
      <c r="A71" s="477"/>
      <c r="B71" s="479"/>
      <c r="C71" s="480">
        <v>13</v>
      </c>
      <c r="D71" s="144">
        <v>1</v>
      </c>
      <c r="E71" s="145" t="s">
        <v>0</v>
      </c>
      <c r="F71" s="481" t="s">
        <v>651</v>
      </c>
      <c r="G71" s="2" t="s">
        <v>636</v>
      </c>
      <c r="H71" s="146" t="s">
        <v>289</v>
      </c>
      <c r="I71" s="146" t="s">
        <v>652</v>
      </c>
      <c r="J71" s="147">
        <v>3</v>
      </c>
      <c r="K71" s="150">
        <v>2</v>
      </c>
      <c r="L71" s="150">
        <v>2</v>
      </c>
      <c r="M71" s="150">
        <v>2</v>
      </c>
      <c r="N71" s="150">
        <v>2</v>
      </c>
      <c r="O71" s="150">
        <v>2</v>
      </c>
      <c r="P71" s="150">
        <v>2</v>
      </c>
      <c r="Q71" s="150">
        <v>2</v>
      </c>
      <c r="R71" s="150">
        <v>2</v>
      </c>
      <c r="S71" s="150">
        <v>2</v>
      </c>
      <c r="T71" s="150">
        <v>2</v>
      </c>
      <c r="U71" s="150">
        <v>2</v>
      </c>
      <c r="V71" s="150">
        <v>2</v>
      </c>
      <c r="W71" s="49">
        <f t="shared" si="2"/>
        <v>24</v>
      </c>
      <c r="X71" s="46"/>
      <c r="Y71" s="50">
        <f t="shared" si="3"/>
        <v>72</v>
      </c>
      <c r="Z71" s="148"/>
    </row>
    <row r="72" spans="1:26" s="149" customFormat="1" ht="53.25" customHeight="1" x14ac:dyDescent="0.15">
      <c r="A72" s="477"/>
      <c r="B72" s="479"/>
      <c r="C72" s="480"/>
      <c r="D72" s="144">
        <v>2</v>
      </c>
      <c r="E72" s="145" t="s">
        <v>0</v>
      </c>
      <c r="F72" s="481"/>
      <c r="G72" s="2" t="s">
        <v>653</v>
      </c>
      <c r="H72" s="146" t="s">
        <v>289</v>
      </c>
      <c r="I72" s="146" t="s">
        <v>158</v>
      </c>
      <c r="J72" s="147">
        <v>5</v>
      </c>
      <c r="K72" s="150">
        <v>2</v>
      </c>
      <c r="L72" s="150">
        <v>2</v>
      </c>
      <c r="M72" s="150">
        <v>2</v>
      </c>
      <c r="N72" s="150">
        <v>2</v>
      </c>
      <c r="O72" s="150">
        <v>2</v>
      </c>
      <c r="P72" s="150">
        <v>2</v>
      </c>
      <c r="Q72" s="150">
        <v>2</v>
      </c>
      <c r="R72" s="150">
        <v>2</v>
      </c>
      <c r="S72" s="150">
        <v>2</v>
      </c>
      <c r="T72" s="150">
        <v>2</v>
      </c>
      <c r="U72" s="150">
        <v>2</v>
      </c>
      <c r="V72" s="150">
        <v>2</v>
      </c>
      <c r="W72" s="49">
        <f t="shared" si="2"/>
        <v>24</v>
      </c>
      <c r="X72" s="46"/>
      <c r="Y72" s="50">
        <f t="shared" si="3"/>
        <v>120</v>
      </c>
      <c r="Z72" s="148"/>
    </row>
    <row r="73" spans="1:26" s="152" customFormat="1" ht="53.25" customHeight="1" x14ac:dyDescent="0.15">
      <c r="A73" s="477"/>
      <c r="B73" s="479"/>
      <c r="C73" s="480"/>
      <c r="D73" s="144">
        <v>3</v>
      </c>
      <c r="E73" s="145" t="s">
        <v>1</v>
      </c>
      <c r="F73" s="481"/>
      <c r="G73" s="2" t="s">
        <v>614</v>
      </c>
      <c r="H73" s="146" t="s">
        <v>289</v>
      </c>
      <c r="I73" s="151" t="s">
        <v>634</v>
      </c>
      <c r="J73" s="147">
        <v>5</v>
      </c>
      <c r="K73" s="150">
        <v>2</v>
      </c>
      <c r="L73" s="150">
        <v>2</v>
      </c>
      <c r="M73" s="150">
        <v>2</v>
      </c>
      <c r="N73" s="150">
        <v>2</v>
      </c>
      <c r="O73" s="150">
        <v>2</v>
      </c>
      <c r="P73" s="150">
        <v>2</v>
      </c>
      <c r="Q73" s="150">
        <v>2</v>
      </c>
      <c r="R73" s="150">
        <v>2</v>
      </c>
      <c r="S73" s="150">
        <v>2</v>
      </c>
      <c r="T73" s="150">
        <v>2</v>
      </c>
      <c r="U73" s="150">
        <v>2</v>
      </c>
      <c r="V73" s="150">
        <v>2</v>
      </c>
      <c r="W73" s="49">
        <f t="shared" si="2"/>
        <v>24</v>
      </c>
      <c r="X73" s="46"/>
      <c r="Y73" s="50">
        <f t="shared" si="3"/>
        <v>120</v>
      </c>
      <c r="Z73" s="148"/>
    </row>
    <row r="74" spans="1:26" s="149" customFormat="1" ht="53.25" customHeight="1" x14ac:dyDescent="0.15">
      <c r="A74" s="476" t="s">
        <v>654</v>
      </c>
      <c r="B74" s="478" t="s">
        <v>655</v>
      </c>
      <c r="C74" s="480">
        <v>1</v>
      </c>
      <c r="D74" s="144">
        <v>1</v>
      </c>
      <c r="E74" s="153" t="s">
        <v>0</v>
      </c>
      <c r="F74" s="481" t="s">
        <v>656</v>
      </c>
      <c r="G74" s="2" t="s">
        <v>636</v>
      </c>
      <c r="H74" s="146" t="s">
        <v>289</v>
      </c>
      <c r="I74" s="146" t="s">
        <v>652</v>
      </c>
      <c r="J74" s="147">
        <v>5</v>
      </c>
      <c r="K74" s="150">
        <v>15</v>
      </c>
      <c r="L74" s="150">
        <v>15</v>
      </c>
      <c r="M74" s="150">
        <v>15</v>
      </c>
      <c r="N74" s="150">
        <v>15</v>
      </c>
      <c r="O74" s="150">
        <v>15</v>
      </c>
      <c r="P74" s="150">
        <v>15</v>
      </c>
      <c r="Q74" s="150">
        <v>15</v>
      </c>
      <c r="R74" s="150">
        <v>15</v>
      </c>
      <c r="S74" s="150">
        <v>15</v>
      </c>
      <c r="T74" s="150">
        <v>15</v>
      </c>
      <c r="U74" s="150">
        <v>15</v>
      </c>
      <c r="V74" s="150">
        <v>15</v>
      </c>
      <c r="W74" s="49">
        <f t="shared" si="2"/>
        <v>180</v>
      </c>
      <c r="X74" s="46"/>
      <c r="Y74" s="50">
        <f t="shared" si="3"/>
        <v>900</v>
      </c>
      <c r="Z74" s="148"/>
    </row>
    <row r="75" spans="1:26" s="149" customFormat="1" ht="53.25" customHeight="1" x14ac:dyDescent="0.15">
      <c r="A75" s="477"/>
      <c r="B75" s="479"/>
      <c r="C75" s="480"/>
      <c r="D75" s="144">
        <v>2</v>
      </c>
      <c r="E75" s="153" t="s">
        <v>0</v>
      </c>
      <c r="F75" s="481"/>
      <c r="G75" s="2" t="s">
        <v>657</v>
      </c>
      <c r="H75" s="146" t="s">
        <v>289</v>
      </c>
      <c r="I75" s="146" t="s">
        <v>158</v>
      </c>
      <c r="J75" s="147">
        <v>5</v>
      </c>
      <c r="K75" s="150">
        <v>15</v>
      </c>
      <c r="L75" s="150">
        <v>15</v>
      </c>
      <c r="M75" s="150">
        <v>15</v>
      </c>
      <c r="N75" s="150">
        <v>15</v>
      </c>
      <c r="O75" s="150">
        <v>15</v>
      </c>
      <c r="P75" s="150">
        <v>15</v>
      </c>
      <c r="Q75" s="150">
        <v>15</v>
      </c>
      <c r="R75" s="150">
        <v>15</v>
      </c>
      <c r="S75" s="150">
        <v>15</v>
      </c>
      <c r="T75" s="150">
        <v>15</v>
      </c>
      <c r="U75" s="150">
        <v>15</v>
      </c>
      <c r="V75" s="150">
        <v>15</v>
      </c>
      <c r="W75" s="49">
        <f t="shared" si="2"/>
        <v>180</v>
      </c>
      <c r="X75" s="46"/>
      <c r="Y75" s="50">
        <f t="shared" si="3"/>
        <v>900</v>
      </c>
      <c r="Z75" s="148"/>
    </row>
    <row r="76" spans="1:26" s="149" customFormat="1" ht="53.25" customHeight="1" x14ac:dyDescent="0.15">
      <c r="A76" s="477"/>
      <c r="B76" s="479"/>
      <c r="C76" s="480">
        <v>2</v>
      </c>
      <c r="D76" s="144">
        <v>1</v>
      </c>
      <c r="E76" s="145" t="s">
        <v>0</v>
      </c>
      <c r="F76" s="481" t="s">
        <v>658</v>
      </c>
      <c r="G76" s="2" t="s">
        <v>659</v>
      </c>
      <c r="H76" s="146" t="s">
        <v>289</v>
      </c>
      <c r="I76" s="146" t="s">
        <v>158</v>
      </c>
      <c r="J76" s="147">
        <v>2</v>
      </c>
      <c r="K76" s="150">
        <v>10</v>
      </c>
      <c r="L76" s="150">
        <v>10</v>
      </c>
      <c r="M76" s="150">
        <v>10</v>
      </c>
      <c r="N76" s="150">
        <v>10</v>
      </c>
      <c r="O76" s="150">
        <v>10</v>
      </c>
      <c r="P76" s="150">
        <v>10</v>
      </c>
      <c r="Q76" s="150">
        <v>10</v>
      </c>
      <c r="R76" s="150">
        <v>10</v>
      </c>
      <c r="S76" s="150">
        <v>10</v>
      </c>
      <c r="T76" s="150">
        <v>10</v>
      </c>
      <c r="U76" s="150">
        <v>10</v>
      </c>
      <c r="V76" s="150">
        <v>10</v>
      </c>
      <c r="W76" s="49">
        <f t="shared" si="2"/>
        <v>120</v>
      </c>
      <c r="X76" s="46"/>
      <c r="Y76" s="50">
        <f t="shared" si="3"/>
        <v>240</v>
      </c>
      <c r="Z76" s="148"/>
    </row>
    <row r="77" spans="1:26" s="149" customFormat="1" ht="53.25" customHeight="1" x14ac:dyDescent="0.15">
      <c r="A77" s="477"/>
      <c r="B77" s="479"/>
      <c r="C77" s="480"/>
      <c r="D77" s="144">
        <v>2</v>
      </c>
      <c r="E77" s="145" t="s">
        <v>0</v>
      </c>
      <c r="F77" s="481"/>
      <c r="G77" s="2" t="s">
        <v>624</v>
      </c>
      <c r="H77" s="146" t="s">
        <v>289</v>
      </c>
      <c r="I77" s="146" t="s">
        <v>158</v>
      </c>
      <c r="J77" s="147">
        <v>4</v>
      </c>
      <c r="K77" s="150">
        <v>10</v>
      </c>
      <c r="L77" s="150">
        <v>10</v>
      </c>
      <c r="M77" s="150">
        <v>10</v>
      </c>
      <c r="N77" s="150">
        <v>10</v>
      </c>
      <c r="O77" s="150">
        <v>10</v>
      </c>
      <c r="P77" s="150">
        <v>10</v>
      </c>
      <c r="Q77" s="150">
        <v>10</v>
      </c>
      <c r="R77" s="150">
        <v>10</v>
      </c>
      <c r="S77" s="150">
        <v>10</v>
      </c>
      <c r="T77" s="150">
        <v>10</v>
      </c>
      <c r="U77" s="150">
        <v>10</v>
      </c>
      <c r="V77" s="150">
        <v>10</v>
      </c>
      <c r="W77" s="49">
        <f t="shared" si="2"/>
        <v>120</v>
      </c>
      <c r="X77" s="46"/>
      <c r="Y77" s="50">
        <f t="shared" si="3"/>
        <v>480</v>
      </c>
      <c r="Z77" s="148"/>
    </row>
    <row r="78" spans="1:26" s="149" customFormat="1" ht="53.25" customHeight="1" x14ac:dyDescent="0.15">
      <c r="A78" s="477"/>
      <c r="B78" s="479"/>
      <c r="C78" s="480">
        <v>3</v>
      </c>
      <c r="D78" s="144">
        <v>1</v>
      </c>
      <c r="E78" s="153" t="s">
        <v>0</v>
      </c>
      <c r="F78" s="481" t="s">
        <v>660</v>
      </c>
      <c r="G78" s="2" t="s">
        <v>661</v>
      </c>
      <c r="H78" s="146" t="s">
        <v>289</v>
      </c>
      <c r="I78" s="146" t="s">
        <v>158</v>
      </c>
      <c r="J78" s="147">
        <v>2</v>
      </c>
      <c r="K78" s="150">
        <v>180</v>
      </c>
      <c r="L78" s="150">
        <v>180</v>
      </c>
      <c r="M78" s="150">
        <v>180</v>
      </c>
      <c r="N78" s="150">
        <v>180</v>
      </c>
      <c r="O78" s="150">
        <v>180</v>
      </c>
      <c r="P78" s="150">
        <v>180</v>
      </c>
      <c r="Q78" s="150">
        <v>180</v>
      </c>
      <c r="R78" s="150">
        <v>180</v>
      </c>
      <c r="S78" s="150">
        <v>180</v>
      </c>
      <c r="T78" s="150">
        <v>180</v>
      </c>
      <c r="U78" s="150">
        <v>180</v>
      </c>
      <c r="V78" s="150">
        <v>180</v>
      </c>
      <c r="W78" s="49">
        <f t="shared" si="2"/>
        <v>2160</v>
      </c>
      <c r="X78" s="46"/>
      <c r="Y78" s="50">
        <f t="shared" si="3"/>
        <v>4320</v>
      </c>
      <c r="Z78" s="148"/>
    </row>
    <row r="79" spans="1:26" s="149" customFormat="1" ht="53.25" customHeight="1" x14ac:dyDescent="0.15">
      <c r="A79" s="477"/>
      <c r="B79" s="479"/>
      <c r="C79" s="480"/>
      <c r="D79" s="144">
        <v>2</v>
      </c>
      <c r="E79" s="153" t="s">
        <v>0</v>
      </c>
      <c r="F79" s="481"/>
      <c r="G79" s="2" t="s">
        <v>662</v>
      </c>
      <c r="H79" s="146" t="s">
        <v>289</v>
      </c>
      <c r="I79" s="146" t="s">
        <v>158</v>
      </c>
      <c r="J79" s="147">
        <v>2</v>
      </c>
      <c r="K79" s="150">
        <v>180</v>
      </c>
      <c r="L79" s="150">
        <v>180</v>
      </c>
      <c r="M79" s="150">
        <v>180</v>
      </c>
      <c r="N79" s="150">
        <v>180</v>
      </c>
      <c r="O79" s="150">
        <v>180</v>
      </c>
      <c r="P79" s="150">
        <v>180</v>
      </c>
      <c r="Q79" s="150">
        <v>180</v>
      </c>
      <c r="R79" s="150">
        <v>180</v>
      </c>
      <c r="S79" s="150">
        <v>180</v>
      </c>
      <c r="T79" s="150">
        <v>180</v>
      </c>
      <c r="U79" s="150">
        <v>180</v>
      </c>
      <c r="V79" s="150">
        <v>180</v>
      </c>
      <c r="W79" s="49">
        <f t="shared" si="2"/>
        <v>2160</v>
      </c>
      <c r="X79" s="46"/>
      <c r="Y79" s="50">
        <f t="shared" si="3"/>
        <v>4320</v>
      </c>
      <c r="Z79" s="148"/>
    </row>
    <row r="80" spans="1:26" s="149" customFormat="1" ht="53.25" customHeight="1" x14ac:dyDescent="0.15">
      <c r="A80" s="477"/>
      <c r="B80" s="479"/>
      <c r="C80" s="480"/>
      <c r="D80" s="144">
        <v>3</v>
      </c>
      <c r="E80" s="153" t="s">
        <v>0</v>
      </c>
      <c r="F80" s="481"/>
      <c r="G80" s="2" t="s">
        <v>663</v>
      </c>
      <c r="H80" s="146" t="s">
        <v>289</v>
      </c>
      <c r="I80" s="146" t="s">
        <v>158</v>
      </c>
      <c r="J80" s="147">
        <v>5</v>
      </c>
      <c r="K80" s="150">
        <v>180</v>
      </c>
      <c r="L80" s="150">
        <v>180</v>
      </c>
      <c r="M80" s="150">
        <v>180</v>
      </c>
      <c r="N80" s="150">
        <v>180</v>
      </c>
      <c r="O80" s="150">
        <v>180</v>
      </c>
      <c r="P80" s="150">
        <v>180</v>
      </c>
      <c r="Q80" s="150">
        <v>180</v>
      </c>
      <c r="R80" s="150">
        <v>180</v>
      </c>
      <c r="S80" s="150">
        <v>180</v>
      </c>
      <c r="T80" s="150">
        <v>180</v>
      </c>
      <c r="U80" s="150">
        <v>180</v>
      </c>
      <c r="V80" s="150">
        <v>180</v>
      </c>
      <c r="W80" s="49">
        <f t="shared" si="2"/>
        <v>2160</v>
      </c>
      <c r="X80" s="46"/>
      <c r="Y80" s="50">
        <f t="shared" si="3"/>
        <v>10800</v>
      </c>
      <c r="Z80" s="148"/>
    </row>
    <row r="81" spans="1:26" s="152" customFormat="1" ht="53.25" customHeight="1" x14ac:dyDescent="0.15">
      <c r="A81" s="477"/>
      <c r="B81" s="479"/>
      <c r="C81" s="480"/>
      <c r="D81" s="144">
        <v>4</v>
      </c>
      <c r="E81" s="153" t="s">
        <v>1</v>
      </c>
      <c r="F81" s="481"/>
      <c r="G81" s="2" t="s">
        <v>664</v>
      </c>
      <c r="H81" s="146" t="s">
        <v>289</v>
      </c>
      <c r="I81" s="146" t="s">
        <v>158</v>
      </c>
      <c r="J81" s="147">
        <v>0.3</v>
      </c>
      <c r="K81" s="150">
        <v>180</v>
      </c>
      <c r="L81" s="150">
        <v>180</v>
      </c>
      <c r="M81" s="150">
        <v>180</v>
      </c>
      <c r="N81" s="150">
        <v>180</v>
      </c>
      <c r="O81" s="150">
        <v>180</v>
      </c>
      <c r="P81" s="150">
        <v>180</v>
      </c>
      <c r="Q81" s="150">
        <v>180</v>
      </c>
      <c r="R81" s="150">
        <v>180</v>
      </c>
      <c r="S81" s="150">
        <v>180</v>
      </c>
      <c r="T81" s="150">
        <v>180</v>
      </c>
      <c r="U81" s="150">
        <v>180</v>
      </c>
      <c r="V81" s="150">
        <v>180</v>
      </c>
      <c r="W81" s="49">
        <f t="shared" si="2"/>
        <v>2160</v>
      </c>
      <c r="X81" s="46"/>
      <c r="Y81" s="50">
        <f t="shared" si="3"/>
        <v>648</v>
      </c>
      <c r="Z81" s="148"/>
    </row>
    <row r="82" spans="1:26" s="149" customFormat="1" ht="53.25" customHeight="1" x14ac:dyDescent="0.15">
      <c r="A82" s="477"/>
      <c r="B82" s="479"/>
      <c r="C82" s="480">
        <v>4</v>
      </c>
      <c r="D82" s="144">
        <v>1</v>
      </c>
      <c r="E82" s="153" t="s">
        <v>0</v>
      </c>
      <c r="F82" s="481" t="s">
        <v>665</v>
      </c>
      <c r="G82" s="2" t="s">
        <v>661</v>
      </c>
      <c r="H82" s="146" t="s">
        <v>289</v>
      </c>
      <c r="I82" s="146" t="s">
        <v>652</v>
      </c>
      <c r="J82" s="147">
        <v>2</v>
      </c>
      <c r="K82" s="150">
        <v>100</v>
      </c>
      <c r="L82" s="150">
        <v>100</v>
      </c>
      <c r="M82" s="150">
        <v>100</v>
      </c>
      <c r="N82" s="150">
        <v>100</v>
      </c>
      <c r="O82" s="150">
        <v>100</v>
      </c>
      <c r="P82" s="150">
        <v>100</v>
      </c>
      <c r="Q82" s="150">
        <v>100</v>
      </c>
      <c r="R82" s="150">
        <v>100</v>
      </c>
      <c r="S82" s="150">
        <v>100</v>
      </c>
      <c r="T82" s="150">
        <v>100</v>
      </c>
      <c r="U82" s="150">
        <v>100</v>
      </c>
      <c r="V82" s="150">
        <v>100</v>
      </c>
      <c r="W82" s="49">
        <f t="shared" si="2"/>
        <v>1200</v>
      </c>
      <c r="X82" s="46"/>
      <c r="Y82" s="50">
        <f t="shared" si="3"/>
        <v>2400</v>
      </c>
      <c r="Z82" s="148"/>
    </row>
    <row r="83" spans="1:26" s="149" customFormat="1" ht="53.25" customHeight="1" x14ac:dyDescent="0.15">
      <c r="A83" s="477"/>
      <c r="B83" s="479"/>
      <c r="C83" s="480"/>
      <c r="D83" s="144">
        <v>2</v>
      </c>
      <c r="E83" s="153" t="s">
        <v>0</v>
      </c>
      <c r="F83" s="481"/>
      <c r="G83" s="2" t="s">
        <v>666</v>
      </c>
      <c r="H83" s="146" t="s">
        <v>289</v>
      </c>
      <c r="I83" s="146" t="s">
        <v>158</v>
      </c>
      <c r="J83" s="147">
        <v>2</v>
      </c>
      <c r="K83" s="150">
        <v>100</v>
      </c>
      <c r="L83" s="150">
        <v>100</v>
      </c>
      <c r="M83" s="150">
        <v>100</v>
      </c>
      <c r="N83" s="150">
        <v>100</v>
      </c>
      <c r="O83" s="150">
        <v>100</v>
      </c>
      <c r="P83" s="150">
        <v>100</v>
      </c>
      <c r="Q83" s="150">
        <v>100</v>
      </c>
      <c r="R83" s="150">
        <v>100</v>
      </c>
      <c r="S83" s="150">
        <v>100</v>
      </c>
      <c r="T83" s="150">
        <v>100</v>
      </c>
      <c r="U83" s="150">
        <v>100</v>
      </c>
      <c r="V83" s="150">
        <v>100</v>
      </c>
      <c r="W83" s="49">
        <f t="shared" si="2"/>
        <v>1200</v>
      </c>
      <c r="X83" s="46"/>
      <c r="Y83" s="50">
        <f t="shared" si="3"/>
        <v>2400</v>
      </c>
      <c r="Z83" s="148"/>
    </row>
    <row r="84" spans="1:26" s="149" customFormat="1" ht="53.25" customHeight="1" x14ac:dyDescent="0.15">
      <c r="A84" s="477"/>
      <c r="B84" s="479"/>
      <c r="C84" s="480"/>
      <c r="D84" s="144">
        <v>3</v>
      </c>
      <c r="E84" s="153" t="s">
        <v>0</v>
      </c>
      <c r="F84" s="481"/>
      <c r="G84" s="2" t="s">
        <v>667</v>
      </c>
      <c r="H84" s="146" t="s">
        <v>289</v>
      </c>
      <c r="I84" s="146" t="s">
        <v>158</v>
      </c>
      <c r="J84" s="147">
        <v>5</v>
      </c>
      <c r="K84" s="150">
        <v>100</v>
      </c>
      <c r="L84" s="150">
        <v>100</v>
      </c>
      <c r="M84" s="150">
        <v>100</v>
      </c>
      <c r="N84" s="150">
        <v>100</v>
      </c>
      <c r="O84" s="150">
        <v>100</v>
      </c>
      <c r="P84" s="150">
        <v>100</v>
      </c>
      <c r="Q84" s="150">
        <v>100</v>
      </c>
      <c r="R84" s="150">
        <v>100</v>
      </c>
      <c r="S84" s="150">
        <v>100</v>
      </c>
      <c r="T84" s="150">
        <v>100</v>
      </c>
      <c r="U84" s="150">
        <v>100</v>
      </c>
      <c r="V84" s="150">
        <v>100</v>
      </c>
      <c r="W84" s="49">
        <f t="shared" si="2"/>
        <v>1200</v>
      </c>
      <c r="X84" s="46"/>
      <c r="Y84" s="50">
        <f t="shared" si="3"/>
        <v>6000</v>
      </c>
      <c r="Z84" s="148"/>
    </row>
    <row r="85" spans="1:26" s="149" customFormat="1" ht="53.25" customHeight="1" x14ac:dyDescent="0.15">
      <c r="A85" s="477"/>
      <c r="B85" s="479"/>
      <c r="C85" s="480"/>
      <c r="D85" s="144">
        <v>4</v>
      </c>
      <c r="E85" s="153" t="s">
        <v>1</v>
      </c>
      <c r="F85" s="481"/>
      <c r="G85" s="2" t="s">
        <v>668</v>
      </c>
      <c r="H85" s="146" t="s">
        <v>289</v>
      </c>
      <c r="I85" s="146" t="s">
        <v>158</v>
      </c>
      <c r="J85" s="147">
        <v>0.3</v>
      </c>
      <c r="K85" s="150">
        <v>100</v>
      </c>
      <c r="L85" s="150">
        <v>100</v>
      </c>
      <c r="M85" s="150">
        <v>100</v>
      </c>
      <c r="N85" s="150">
        <v>100</v>
      </c>
      <c r="O85" s="150">
        <v>100</v>
      </c>
      <c r="P85" s="150">
        <v>100</v>
      </c>
      <c r="Q85" s="150">
        <v>100</v>
      </c>
      <c r="R85" s="150">
        <v>100</v>
      </c>
      <c r="S85" s="150">
        <v>100</v>
      </c>
      <c r="T85" s="150">
        <v>100</v>
      </c>
      <c r="U85" s="150">
        <v>100</v>
      </c>
      <c r="V85" s="150">
        <v>100</v>
      </c>
      <c r="W85" s="49">
        <f t="shared" si="2"/>
        <v>1200</v>
      </c>
      <c r="X85" s="46"/>
      <c r="Y85" s="50">
        <f t="shared" si="3"/>
        <v>360</v>
      </c>
      <c r="Z85" s="148"/>
    </row>
    <row r="86" spans="1:26" s="149" customFormat="1" ht="53.25" customHeight="1" x14ac:dyDescent="0.15">
      <c r="A86" s="477"/>
      <c r="B86" s="479"/>
      <c r="C86" s="480">
        <v>5</v>
      </c>
      <c r="D86" s="144">
        <v>1</v>
      </c>
      <c r="E86" s="153" t="s">
        <v>1</v>
      </c>
      <c r="F86" s="481" t="s">
        <v>669</v>
      </c>
      <c r="G86" s="2" t="s">
        <v>670</v>
      </c>
      <c r="H86" s="146" t="s">
        <v>289</v>
      </c>
      <c r="I86" s="146" t="s">
        <v>158</v>
      </c>
      <c r="J86" s="147">
        <v>3</v>
      </c>
      <c r="K86" s="150">
        <v>120</v>
      </c>
      <c r="L86" s="150">
        <v>120</v>
      </c>
      <c r="M86" s="150">
        <v>120</v>
      </c>
      <c r="N86" s="150">
        <v>120</v>
      </c>
      <c r="O86" s="150">
        <v>120</v>
      </c>
      <c r="P86" s="150">
        <v>120</v>
      </c>
      <c r="Q86" s="150">
        <v>120</v>
      </c>
      <c r="R86" s="150">
        <v>120</v>
      </c>
      <c r="S86" s="150">
        <v>120</v>
      </c>
      <c r="T86" s="150">
        <v>120</v>
      </c>
      <c r="U86" s="150">
        <v>120</v>
      </c>
      <c r="V86" s="150">
        <v>120</v>
      </c>
      <c r="W86" s="49">
        <f t="shared" si="2"/>
        <v>1440</v>
      </c>
      <c r="X86" s="46"/>
      <c r="Y86" s="50">
        <f t="shared" si="3"/>
        <v>4320</v>
      </c>
      <c r="Z86" s="148"/>
    </row>
    <row r="87" spans="1:26" s="149" customFormat="1" ht="53.25" customHeight="1" x14ac:dyDescent="0.15">
      <c r="A87" s="477"/>
      <c r="B87" s="479"/>
      <c r="C87" s="480"/>
      <c r="D87" s="144">
        <v>2</v>
      </c>
      <c r="E87" s="153" t="s">
        <v>1</v>
      </c>
      <c r="F87" s="481"/>
      <c r="G87" s="2" t="s">
        <v>671</v>
      </c>
      <c r="H87" s="146" t="s">
        <v>289</v>
      </c>
      <c r="I87" s="2" t="s">
        <v>672</v>
      </c>
      <c r="J87" s="147">
        <v>3</v>
      </c>
      <c r="K87" s="150">
        <v>120</v>
      </c>
      <c r="L87" s="150">
        <v>120</v>
      </c>
      <c r="M87" s="150">
        <v>120</v>
      </c>
      <c r="N87" s="150">
        <v>120</v>
      </c>
      <c r="O87" s="150">
        <v>120</v>
      </c>
      <c r="P87" s="150">
        <v>120</v>
      </c>
      <c r="Q87" s="150">
        <v>120</v>
      </c>
      <c r="R87" s="150">
        <v>120</v>
      </c>
      <c r="S87" s="150">
        <v>120</v>
      </c>
      <c r="T87" s="150">
        <v>120</v>
      </c>
      <c r="U87" s="150">
        <v>120</v>
      </c>
      <c r="V87" s="150">
        <v>120</v>
      </c>
      <c r="W87" s="49">
        <f t="shared" si="2"/>
        <v>1440</v>
      </c>
      <c r="X87" s="46"/>
      <c r="Y87" s="50">
        <f t="shared" si="3"/>
        <v>4320</v>
      </c>
      <c r="Z87" s="148"/>
    </row>
    <row r="88" spans="1:26" s="152" customFormat="1" ht="53.25" customHeight="1" x14ac:dyDescent="0.15">
      <c r="A88" s="477"/>
      <c r="B88" s="479"/>
      <c r="C88" s="480"/>
      <c r="D88" s="144">
        <v>3</v>
      </c>
      <c r="E88" s="153" t="s">
        <v>1</v>
      </c>
      <c r="F88" s="481"/>
      <c r="G88" s="1" t="s">
        <v>673</v>
      </c>
      <c r="H88" s="154" t="s">
        <v>288</v>
      </c>
      <c r="I88" s="1" t="s">
        <v>672</v>
      </c>
      <c r="J88" s="155">
        <v>5</v>
      </c>
      <c r="K88" s="157">
        <v>120</v>
      </c>
      <c r="L88" s="157">
        <v>120</v>
      </c>
      <c r="M88" s="157">
        <v>120</v>
      </c>
      <c r="N88" s="157">
        <v>120</v>
      </c>
      <c r="O88" s="157">
        <v>120</v>
      </c>
      <c r="P88" s="157">
        <v>120</v>
      </c>
      <c r="Q88" s="157">
        <v>120</v>
      </c>
      <c r="R88" s="157">
        <v>120</v>
      </c>
      <c r="S88" s="157">
        <v>120</v>
      </c>
      <c r="T88" s="157">
        <v>120</v>
      </c>
      <c r="U88" s="157">
        <v>120</v>
      </c>
      <c r="V88" s="157">
        <v>120</v>
      </c>
      <c r="W88" s="43">
        <f t="shared" si="2"/>
        <v>1440</v>
      </c>
      <c r="X88" s="47">
        <f>J88*W88</f>
        <v>7200</v>
      </c>
      <c r="Y88" s="48"/>
      <c r="Z88" s="156"/>
    </row>
    <row r="89" spans="1:26" s="149" customFormat="1" ht="53.25" customHeight="1" x14ac:dyDescent="0.15">
      <c r="A89" s="477"/>
      <c r="B89" s="479"/>
      <c r="C89" s="480"/>
      <c r="D89" s="144">
        <v>4</v>
      </c>
      <c r="E89" s="153" t="s">
        <v>1</v>
      </c>
      <c r="F89" s="481"/>
      <c r="G89" s="2" t="s">
        <v>674</v>
      </c>
      <c r="H89" s="146" t="s">
        <v>289</v>
      </c>
      <c r="I89" s="2" t="s">
        <v>672</v>
      </c>
      <c r="J89" s="147">
        <v>1</v>
      </c>
      <c r="K89" s="150">
        <v>1</v>
      </c>
      <c r="L89" s="150">
        <v>1</v>
      </c>
      <c r="M89" s="150">
        <v>1</v>
      </c>
      <c r="N89" s="150">
        <v>1</v>
      </c>
      <c r="O89" s="150">
        <v>1</v>
      </c>
      <c r="P89" s="150">
        <v>1</v>
      </c>
      <c r="Q89" s="150">
        <v>1</v>
      </c>
      <c r="R89" s="150">
        <v>1</v>
      </c>
      <c r="S89" s="150">
        <v>1</v>
      </c>
      <c r="T89" s="150">
        <v>1</v>
      </c>
      <c r="U89" s="150">
        <v>1</v>
      </c>
      <c r="V89" s="150">
        <v>1</v>
      </c>
      <c r="W89" s="49">
        <f t="shared" si="2"/>
        <v>12</v>
      </c>
      <c r="X89" s="46"/>
      <c r="Y89" s="50">
        <f>J89*W89</f>
        <v>12</v>
      </c>
      <c r="Z89" s="148"/>
    </row>
    <row r="90" spans="1:26" s="152" customFormat="1" ht="53.25" customHeight="1" x14ac:dyDescent="0.15">
      <c r="A90" s="477"/>
      <c r="B90" s="479"/>
      <c r="C90" s="480"/>
      <c r="D90" s="144">
        <v>5</v>
      </c>
      <c r="E90" s="153" t="s">
        <v>1</v>
      </c>
      <c r="F90" s="481"/>
      <c r="G90" s="1" t="s">
        <v>675</v>
      </c>
      <c r="H90" s="154" t="s">
        <v>288</v>
      </c>
      <c r="I90" s="1" t="s">
        <v>676</v>
      </c>
      <c r="J90" s="155">
        <v>60</v>
      </c>
      <c r="K90" s="157">
        <v>4</v>
      </c>
      <c r="L90" s="157">
        <v>4</v>
      </c>
      <c r="M90" s="157">
        <v>4</v>
      </c>
      <c r="N90" s="157">
        <v>4</v>
      </c>
      <c r="O90" s="157">
        <v>5</v>
      </c>
      <c r="P90" s="157">
        <v>4</v>
      </c>
      <c r="Q90" s="157">
        <v>4</v>
      </c>
      <c r="R90" s="157">
        <v>5</v>
      </c>
      <c r="S90" s="157">
        <v>4</v>
      </c>
      <c r="T90" s="157">
        <v>4</v>
      </c>
      <c r="U90" s="157">
        <v>4</v>
      </c>
      <c r="V90" s="157">
        <v>4</v>
      </c>
      <c r="W90" s="43">
        <f t="shared" si="2"/>
        <v>50</v>
      </c>
      <c r="X90" s="47">
        <f>J90*W90</f>
        <v>3000</v>
      </c>
      <c r="Y90" s="48"/>
      <c r="Z90" s="156"/>
    </row>
    <row r="91" spans="1:26" s="149" customFormat="1" ht="53.25" customHeight="1" x14ac:dyDescent="0.15">
      <c r="A91" s="488"/>
      <c r="B91" s="489"/>
      <c r="C91" s="480"/>
      <c r="D91" s="144">
        <v>6</v>
      </c>
      <c r="E91" s="153" t="s">
        <v>1</v>
      </c>
      <c r="F91" s="481"/>
      <c r="G91" s="2" t="s">
        <v>677</v>
      </c>
      <c r="H91" s="146" t="s">
        <v>289</v>
      </c>
      <c r="I91" s="2" t="s">
        <v>678</v>
      </c>
      <c r="J91" s="147">
        <v>2</v>
      </c>
      <c r="K91" s="150">
        <v>120</v>
      </c>
      <c r="L91" s="150">
        <v>120</v>
      </c>
      <c r="M91" s="150">
        <v>120</v>
      </c>
      <c r="N91" s="150">
        <v>120</v>
      </c>
      <c r="O91" s="150">
        <v>120</v>
      </c>
      <c r="P91" s="150">
        <v>120</v>
      </c>
      <c r="Q91" s="150">
        <v>120</v>
      </c>
      <c r="R91" s="150">
        <v>120</v>
      </c>
      <c r="S91" s="150">
        <v>120</v>
      </c>
      <c r="T91" s="150">
        <v>120</v>
      </c>
      <c r="U91" s="150">
        <v>120</v>
      </c>
      <c r="V91" s="150">
        <v>120</v>
      </c>
      <c r="W91" s="49">
        <f t="shared" si="2"/>
        <v>1440</v>
      </c>
      <c r="X91" s="46"/>
      <c r="Y91" s="50">
        <f>J91*W91</f>
        <v>2880</v>
      </c>
      <c r="Z91" s="148"/>
    </row>
    <row r="92" spans="1:26" s="149" customFormat="1" ht="53.25" customHeight="1" x14ac:dyDescent="0.15">
      <c r="A92" s="476" t="s">
        <v>679</v>
      </c>
      <c r="B92" s="478" t="s">
        <v>680</v>
      </c>
      <c r="C92" s="476">
        <v>1</v>
      </c>
      <c r="D92" s="144">
        <v>1</v>
      </c>
      <c r="E92" s="145" t="s">
        <v>681</v>
      </c>
      <c r="F92" s="486" t="s">
        <v>682</v>
      </c>
      <c r="G92" s="115" t="s">
        <v>683</v>
      </c>
      <c r="H92" s="146" t="s">
        <v>289</v>
      </c>
      <c r="I92" s="2" t="s">
        <v>684</v>
      </c>
      <c r="J92" s="147">
        <v>30</v>
      </c>
      <c r="K92" s="150">
        <v>4</v>
      </c>
      <c r="L92" s="150">
        <v>4</v>
      </c>
      <c r="M92" s="150">
        <v>4</v>
      </c>
      <c r="N92" s="150">
        <v>4</v>
      </c>
      <c r="O92" s="150">
        <v>5</v>
      </c>
      <c r="P92" s="150">
        <v>4</v>
      </c>
      <c r="Q92" s="150">
        <v>4</v>
      </c>
      <c r="R92" s="150">
        <v>5</v>
      </c>
      <c r="S92" s="150">
        <v>4</v>
      </c>
      <c r="T92" s="150">
        <v>5</v>
      </c>
      <c r="U92" s="150">
        <v>4</v>
      </c>
      <c r="V92" s="150">
        <v>4</v>
      </c>
      <c r="W92" s="49">
        <f t="shared" si="2"/>
        <v>51</v>
      </c>
      <c r="X92" s="46"/>
      <c r="Y92" s="50">
        <f>J92*W92</f>
        <v>1530</v>
      </c>
      <c r="Z92" s="148"/>
    </row>
    <row r="93" spans="1:26" s="149" customFormat="1" ht="53.25" customHeight="1" x14ac:dyDescent="0.15">
      <c r="A93" s="477"/>
      <c r="B93" s="479"/>
      <c r="C93" s="477"/>
      <c r="D93" s="144">
        <v>2</v>
      </c>
      <c r="E93" s="145" t="s">
        <v>681</v>
      </c>
      <c r="F93" s="487"/>
      <c r="G93" s="115" t="s">
        <v>685</v>
      </c>
      <c r="H93" s="146" t="s">
        <v>289</v>
      </c>
      <c r="I93" s="158" t="s">
        <v>686</v>
      </c>
      <c r="J93" s="147">
        <v>400</v>
      </c>
      <c r="K93" s="150">
        <v>4</v>
      </c>
      <c r="L93" s="150">
        <v>4</v>
      </c>
      <c r="M93" s="150">
        <v>4</v>
      </c>
      <c r="N93" s="150">
        <v>4</v>
      </c>
      <c r="O93" s="150">
        <v>5</v>
      </c>
      <c r="P93" s="150">
        <v>4</v>
      </c>
      <c r="Q93" s="150">
        <v>4</v>
      </c>
      <c r="R93" s="150">
        <v>5</v>
      </c>
      <c r="S93" s="150">
        <v>4</v>
      </c>
      <c r="T93" s="150">
        <v>5</v>
      </c>
      <c r="U93" s="150">
        <v>4</v>
      </c>
      <c r="V93" s="150">
        <v>4</v>
      </c>
      <c r="W93" s="49">
        <f t="shared" si="2"/>
        <v>51</v>
      </c>
      <c r="X93" s="46"/>
      <c r="Y93" s="50">
        <f>J93*W93</f>
        <v>20400</v>
      </c>
      <c r="Z93" s="148"/>
    </row>
    <row r="94" spans="1:26" s="152" customFormat="1" ht="53.25" customHeight="1" x14ac:dyDescent="0.15">
      <c r="A94" s="477"/>
      <c r="B94" s="479"/>
      <c r="C94" s="477"/>
      <c r="D94" s="144">
        <v>3</v>
      </c>
      <c r="E94" s="145" t="s">
        <v>681</v>
      </c>
      <c r="F94" s="487"/>
      <c r="G94" s="1" t="s">
        <v>687</v>
      </c>
      <c r="H94" s="154" t="s">
        <v>288</v>
      </c>
      <c r="I94" s="1" t="s">
        <v>688</v>
      </c>
      <c r="J94" s="155">
        <f>120+30</f>
        <v>150</v>
      </c>
      <c r="K94" s="157">
        <v>4</v>
      </c>
      <c r="L94" s="157">
        <v>4</v>
      </c>
      <c r="M94" s="157">
        <v>4</v>
      </c>
      <c r="N94" s="157">
        <v>4</v>
      </c>
      <c r="O94" s="157">
        <v>5</v>
      </c>
      <c r="P94" s="157">
        <v>4</v>
      </c>
      <c r="Q94" s="157">
        <v>4</v>
      </c>
      <c r="R94" s="157">
        <v>5</v>
      </c>
      <c r="S94" s="157">
        <v>4</v>
      </c>
      <c r="T94" s="157">
        <v>5</v>
      </c>
      <c r="U94" s="157">
        <v>4</v>
      </c>
      <c r="V94" s="157">
        <v>4</v>
      </c>
      <c r="W94" s="43">
        <f t="shared" si="2"/>
        <v>51</v>
      </c>
      <c r="X94" s="47">
        <f>J94*W94</f>
        <v>7650</v>
      </c>
      <c r="Y94" s="48"/>
      <c r="Z94" s="156"/>
    </row>
    <row r="95" spans="1:26" s="149" customFormat="1" ht="53.25" customHeight="1" x14ac:dyDescent="0.15">
      <c r="A95" s="477"/>
      <c r="B95" s="479"/>
      <c r="C95" s="477"/>
      <c r="D95" s="144">
        <v>4</v>
      </c>
      <c r="E95" s="145" t="s">
        <v>681</v>
      </c>
      <c r="F95" s="487"/>
      <c r="G95" s="2" t="s">
        <v>689</v>
      </c>
      <c r="H95" s="146" t="s">
        <v>289</v>
      </c>
      <c r="I95" s="2" t="s">
        <v>690</v>
      </c>
      <c r="J95" s="147">
        <v>30</v>
      </c>
      <c r="K95" s="150">
        <v>4</v>
      </c>
      <c r="L95" s="150">
        <v>4</v>
      </c>
      <c r="M95" s="150">
        <v>4</v>
      </c>
      <c r="N95" s="150">
        <v>4</v>
      </c>
      <c r="O95" s="150">
        <v>5</v>
      </c>
      <c r="P95" s="150">
        <v>4</v>
      </c>
      <c r="Q95" s="150">
        <v>4</v>
      </c>
      <c r="R95" s="150">
        <v>5</v>
      </c>
      <c r="S95" s="150">
        <v>4</v>
      </c>
      <c r="T95" s="150">
        <v>5</v>
      </c>
      <c r="U95" s="150">
        <v>4</v>
      </c>
      <c r="V95" s="150">
        <v>4</v>
      </c>
      <c r="W95" s="49">
        <f t="shared" si="2"/>
        <v>51</v>
      </c>
      <c r="X95" s="46"/>
      <c r="Y95" s="50">
        <f>J95*W95</f>
        <v>1530</v>
      </c>
      <c r="Z95" s="148"/>
    </row>
    <row r="96" spans="1:26" s="152" customFormat="1" ht="53.25" customHeight="1" x14ac:dyDescent="0.15">
      <c r="A96" s="477"/>
      <c r="B96" s="479"/>
      <c r="C96" s="477"/>
      <c r="D96" s="144">
        <v>5</v>
      </c>
      <c r="E96" s="145" t="s">
        <v>681</v>
      </c>
      <c r="F96" s="487"/>
      <c r="G96" s="1" t="s">
        <v>675</v>
      </c>
      <c r="H96" s="154" t="s">
        <v>288</v>
      </c>
      <c r="I96" s="1" t="s">
        <v>691</v>
      </c>
      <c r="J96" s="155">
        <v>60</v>
      </c>
      <c r="K96" s="157">
        <v>4</v>
      </c>
      <c r="L96" s="157">
        <v>4</v>
      </c>
      <c r="M96" s="157">
        <v>4</v>
      </c>
      <c r="N96" s="157">
        <v>4</v>
      </c>
      <c r="O96" s="157">
        <v>5</v>
      </c>
      <c r="P96" s="157">
        <v>4</v>
      </c>
      <c r="Q96" s="157">
        <v>4</v>
      </c>
      <c r="R96" s="157">
        <v>5</v>
      </c>
      <c r="S96" s="157">
        <v>4</v>
      </c>
      <c r="T96" s="157">
        <v>5</v>
      </c>
      <c r="U96" s="157">
        <v>4</v>
      </c>
      <c r="V96" s="157">
        <v>4</v>
      </c>
      <c r="W96" s="43">
        <f t="shared" si="2"/>
        <v>51</v>
      </c>
      <c r="X96" s="47">
        <f>J96*W96</f>
        <v>3060</v>
      </c>
      <c r="Y96" s="48"/>
      <c r="Z96" s="156"/>
    </row>
    <row r="97" spans="1:26" s="149" customFormat="1" ht="53.25" customHeight="1" x14ac:dyDescent="0.15">
      <c r="A97" s="488"/>
      <c r="B97" s="489"/>
      <c r="C97" s="488"/>
      <c r="D97" s="144">
        <v>6</v>
      </c>
      <c r="E97" s="145" t="s">
        <v>681</v>
      </c>
      <c r="F97" s="491"/>
      <c r="G97" s="2" t="s">
        <v>692</v>
      </c>
      <c r="H97" s="146" t="s">
        <v>289</v>
      </c>
      <c r="I97" s="2" t="s">
        <v>693</v>
      </c>
      <c r="J97" s="147">
        <v>10</v>
      </c>
      <c r="K97" s="150">
        <v>4</v>
      </c>
      <c r="L97" s="150">
        <v>4</v>
      </c>
      <c r="M97" s="150">
        <v>4</v>
      </c>
      <c r="N97" s="150">
        <v>4</v>
      </c>
      <c r="O97" s="150">
        <v>5</v>
      </c>
      <c r="P97" s="150">
        <v>4</v>
      </c>
      <c r="Q97" s="150">
        <v>4</v>
      </c>
      <c r="R97" s="150">
        <v>5</v>
      </c>
      <c r="S97" s="150">
        <v>4</v>
      </c>
      <c r="T97" s="150">
        <v>5</v>
      </c>
      <c r="U97" s="150">
        <v>4</v>
      </c>
      <c r="V97" s="150">
        <v>4</v>
      </c>
      <c r="W97" s="49">
        <f t="shared" si="2"/>
        <v>51</v>
      </c>
      <c r="X97" s="46"/>
      <c r="Y97" s="50">
        <f t="shared" ref="Y97:Y102" si="4">J97*W97</f>
        <v>510</v>
      </c>
      <c r="Z97" s="148"/>
    </row>
    <row r="98" spans="1:26" s="149" customFormat="1" ht="53.25" customHeight="1" x14ac:dyDescent="0.15">
      <c r="A98" s="480" t="s">
        <v>694</v>
      </c>
      <c r="B98" s="492" t="s">
        <v>695</v>
      </c>
      <c r="C98" s="480">
        <v>1</v>
      </c>
      <c r="D98" s="159">
        <v>1</v>
      </c>
      <c r="E98" s="153" t="s">
        <v>1</v>
      </c>
      <c r="F98" s="493" t="s">
        <v>64</v>
      </c>
      <c r="G98" s="148" t="s">
        <v>710</v>
      </c>
      <c r="H98" s="146" t="s">
        <v>289</v>
      </c>
      <c r="I98" s="160" t="s">
        <v>158</v>
      </c>
      <c r="J98" s="161">
        <v>30</v>
      </c>
      <c r="K98" s="114">
        <v>20</v>
      </c>
      <c r="L98" s="114">
        <v>20</v>
      </c>
      <c r="M98" s="114">
        <v>20</v>
      </c>
      <c r="N98" s="114">
        <v>20</v>
      </c>
      <c r="O98" s="114">
        <v>20</v>
      </c>
      <c r="P98" s="114">
        <v>20</v>
      </c>
      <c r="Q98" s="114">
        <v>20</v>
      </c>
      <c r="R98" s="114">
        <v>20</v>
      </c>
      <c r="S98" s="114">
        <v>20</v>
      </c>
      <c r="T98" s="114">
        <v>20</v>
      </c>
      <c r="U98" s="114">
        <v>20</v>
      </c>
      <c r="V98" s="114">
        <v>20</v>
      </c>
      <c r="W98" s="49">
        <f t="shared" si="2"/>
        <v>240</v>
      </c>
      <c r="X98" s="46"/>
      <c r="Y98" s="50">
        <f t="shared" si="4"/>
        <v>7200</v>
      </c>
      <c r="Z98" s="148"/>
    </row>
    <row r="99" spans="1:26" s="149" customFormat="1" ht="53.25" customHeight="1" x14ac:dyDescent="0.15">
      <c r="A99" s="480"/>
      <c r="B99" s="492"/>
      <c r="C99" s="480"/>
      <c r="D99" s="159">
        <v>2</v>
      </c>
      <c r="E99" s="153" t="s">
        <v>1</v>
      </c>
      <c r="F99" s="493"/>
      <c r="G99" s="148" t="s">
        <v>65</v>
      </c>
      <c r="H99" s="146" t="s">
        <v>289</v>
      </c>
      <c r="I99" s="148" t="s">
        <v>696</v>
      </c>
      <c r="J99" s="161">
        <v>5</v>
      </c>
      <c r="K99" s="114">
        <v>20</v>
      </c>
      <c r="L99" s="114">
        <v>20</v>
      </c>
      <c r="M99" s="114">
        <v>20</v>
      </c>
      <c r="N99" s="114">
        <v>20</v>
      </c>
      <c r="O99" s="114">
        <v>20</v>
      </c>
      <c r="P99" s="114">
        <v>20</v>
      </c>
      <c r="Q99" s="114">
        <v>20</v>
      </c>
      <c r="R99" s="114">
        <v>20</v>
      </c>
      <c r="S99" s="114">
        <v>20</v>
      </c>
      <c r="T99" s="114">
        <v>20</v>
      </c>
      <c r="U99" s="114">
        <v>20</v>
      </c>
      <c r="V99" s="114">
        <v>20</v>
      </c>
      <c r="W99" s="49">
        <f t="shared" si="2"/>
        <v>240</v>
      </c>
      <c r="X99" s="46"/>
      <c r="Y99" s="50">
        <f t="shared" si="4"/>
        <v>1200</v>
      </c>
      <c r="Z99" s="148"/>
    </row>
    <row r="100" spans="1:26" s="149" customFormat="1" ht="53.25" customHeight="1" x14ac:dyDescent="0.15">
      <c r="A100" s="480"/>
      <c r="B100" s="492"/>
      <c r="C100" s="480"/>
      <c r="D100" s="159">
        <v>3</v>
      </c>
      <c r="E100" s="153" t="s">
        <v>1</v>
      </c>
      <c r="F100" s="493"/>
      <c r="G100" s="148" t="s">
        <v>697</v>
      </c>
      <c r="H100" s="146" t="s">
        <v>289</v>
      </c>
      <c r="I100" s="148" t="s">
        <v>698</v>
      </c>
      <c r="J100" s="161">
        <v>2</v>
      </c>
      <c r="K100" s="93">
        <v>2100</v>
      </c>
      <c r="L100" s="93">
        <v>2100</v>
      </c>
      <c r="M100" s="93">
        <v>2100</v>
      </c>
      <c r="N100" s="93">
        <v>2100</v>
      </c>
      <c r="O100" s="93">
        <v>2100</v>
      </c>
      <c r="P100" s="93">
        <v>2100</v>
      </c>
      <c r="Q100" s="93">
        <v>2100</v>
      </c>
      <c r="R100" s="93">
        <v>2100</v>
      </c>
      <c r="S100" s="93">
        <v>2100</v>
      </c>
      <c r="T100" s="93">
        <v>2100</v>
      </c>
      <c r="U100" s="93">
        <v>2100</v>
      </c>
      <c r="V100" s="93">
        <v>2100</v>
      </c>
      <c r="W100" s="49">
        <f t="shared" si="2"/>
        <v>25200</v>
      </c>
      <c r="X100" s="46"/>
      <c r="Y100" s="50">
        <f t="shared" si="4"/>
        <v>50400</v>
      </c>
      <c r="Z100" s="148"/>
    </row>
    <row r="101" spans="1:26" s="149" customFormat="1" ht="53.25" customHeight="1" x14ac:dyDescent="0.15">
      <c r="A101" s="480"/>
      <c r="B101" s="492"/>
      <c r="C101" s="480"/>
      <c r="D101" s="159">
        <v>4</v>
      </c>
      <c r="E101" s="153" t="s">
        <v>0</v>
      </c>
      <c r="F101" s="493"/>
      <c r="G101" s="162" t="s">
        <v>234</v>
      </c>
      <c r="H101" s="146" t="s">
        <v>289</v>
      </c>
      <c r="I101" s="148" t="s">
        <v>158</v>
      </c>
      <c r="J101" s="161">
        <v>3</v>
      </c>
      <c r="K101" s="114">
        <v>20</v>
      </c>
      <c r="L101" s="114">
        <v>20</v>
      </c>
      <c r="M101" s="114">
        <v>20</v>
      </c>
      <c r="N101" s="114">
        <v>20</v>
      </c>
      <c r="O101" s="114">
        <v>20</v>
      </c>
      <c r="P101" s="114">
        <v>20</v>
      </c>
      <c r="Q101" s="114">
        <v>20</v>
      </c>
      <c r="R101" s="114">
        <v>20</v>
      </c>
      <c r="S101" s="114">
        <v>20</v>
      </c>
      <c r="T101" s="114">
        <v>20</v>
      </c>
      <c r="U101" s="114">
        <v>20</v>
      </c>
      <c r="V101" s="114">
        <v>20</v>
      </c>
      <c r="W101" s="49">
        <f t="shared" ref="W101:W107" si="5">SUM(K101:V101)</f>
        <v>240</v>
      </c>
      <c r="X101" s="46"/>
      <c r="Y101" s="50">
        <f t="shared" si="4"/>
        <v>720</v>
      </c>
      <c r="Z101" s="148"/>
    </row>
    <row r="102" spans="1:26" s="152" customFormat="1" ht="53.25" customHeight="1" x14ac:dyDescent="0.15">
      <c r="A102" s="480"/>
      <c r="B102" s="492"/>
      <c r="C102" s="480"/>
      <c r="D102" s="159">
        <v>5</v>
      </c>
      <c r="E102" s="153" t="s">
        <v>0</v>
      </c>
      <c r="F102" s="493"/>
      <c r="G102" s="2" t="s">
        <v>699</v>
      </c>
      <c r="H102" s="146" t="s">
        <v>289</v>
      </c>
      <c r="I102" s="148" t="s">
        <v>158</v>
      </c>
      <c r="J102" s="161">
        <v>3</v>
      </c>
      <c r="K102" s="114">
        <v>20</v>
      </c>
      <c r="L102" s="114">
        <v>20</v>
      </c>
      <c r="M102" s="114">
        <v>20</v>
      </c>
      <c r="N102" s="114">
        <v>20</v>
      </c>
      <c r="O102" s="114">
        <v>20</v>
      </c>
      <c r="P102" s="114">
        <v>20</v>
      </c>
      <c r="Q102" s="114">
        <v>20</v>
      </c>
      <c r="R102" s="114">
        <v>20</v>
      </c>
      <c r="S102" s="114">
        <v>20</v>
      </c>
      <c r="T102" s="114">
        <v>20</v>
      </c>
      <c r="U102" s="114">
        <v>20</v>
      </c>
      <c r="V102" s="114">
        <v>20</v>
      </c>
      <c r="W102" s="49">
        <f t="shared" si="5"/>
        <v>240</v>
      </c>
      <c r="X102" s="46"/>
      <c r="Y102" s="50">
        <f t="shared" si="4"/>
        <v>720</v>
      </c>
      <c r="Z102" s="148"/>
    </row>
    <row r="103" spans="1:26" s="152" customFormat="1" ht="53.25" customHeight="1" x14ac:dyDescent="0.15">
      <c r="A103" s="480"/>
      <c r="B103" s="492"/>
      <c r="C103" s="480"/>
      <c r="D103" s="159">
        <v>6</v>
      </c>
      <c r="E103" s="153" t="s">
        <v>1</v>
      </c>
      <c r="F103" s="493"/>
      <c r="G103" s="163" t="s">
        <v>700</v>
      </c>
      <c r="H103" s="154" t="s">
        <v>288</v>
      </c>
      <c r="I103" s="164" t="s">
        <v>195</v>
      </c>
      <c r="J103" s="165">
        <v>30</v>
      </c>
      <c r="K103" s="116">
        <v>2</v>
      </c>
      <c r="L103" s="116">
        <v>0</v>
      </c>
      <c r="M103" s="116">
        <v>1</v>
      </c>
      <c r="N103" s="116">
        <v>1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1</v>
      </c>
      <c r="W103" s="43">
        <f t="shared" si="5"/>
        <v>5</v>
      </c>
      <c r="X103" s="47">
        <f>J103*W103</f>
        <v>150</v>
      </c>
      <c r="Y103" s="48"/>
      <c r="Z103" s="156"/>
    </row>
    <row r="104" spans="1:26" s="152" customFormat="1" ht="53.25" customHeight="1" x14ac:dyDescent="0.15">
      <c r="A104" s="480"/>
      <c r="B104" s="492"/>
      <c r="C104" s="480"/>
      <c r="D104" s="159">
        <v>7</v>
      </c>
      <c r="E104" s="153" t="s">
        <v>1</v>
      </c>
      <c r="F104" s="493"/>
      <c r="G104" s="162" t="s">
        <v>701</v>
      </c>
      <c r="H104" s="146" t="s">
        <v>289</v>
      </c>
      <c r="I104" s="148" t="s">
        <v>702</v>
      </c>
      <c r="J104" s="161">
        <v>30</v>
      </c>
      <c r="K104" s="114">
        <v>2</v>
      </c>
      <c r="L104" s="114">
        <v>0</v>
      </c>
      <c r="M104" s="114">
        <v>1</v>
      </c>
      <c r="N104" s="114">
        <v>1</v>
      </c>
      <c r="O104" s="114">
        <v>0</v>
      </c>
      <c r="P104" s="114">
        <v>0</v>
      </c>
      <c r="Q104" s="114">
        <v>0</v>
      </c>
      <c r="R104" s="114">
        <v>0</v>
      </c>
      <c r="S104" s="114">
        <v>0</v>
      </c>
      <c r="T104" s="114">
        <v>0</v>
      </c>
      <c r="U104" s="114">
        <v>0</v>
      </c>
      <c r="V104" s="114">
        <v>1</v>
      </c>
      <c r="W104" s="49">
        <f t="shared" si="5"/>
        <v>5</v>
      </c>
      <c r="X104" s="46"/>
      <c r="Y104" s="50">
        <f>J104*W104</f>
        <v>150</v>
      </c>
      <c r="Z104" s="148"/>
    </row>
    <row r="105" spans="1:26" s="152" customFormat="1" ht="53.25" customHeight="1" x14ac:dyDescent="0.15">
      <c r="A105" s="480"/>
      <c r="B105" s="492"/>
      <c r="C105" s="480"/>
      <c r="D105" s="159">
        <v>8</v>
      </c>
      <c r="E105" s="153" t="s">
        <v>1</v>
      </c>
      <c r="F105" s="493"/>
      <c r="G105" s="166" t="s">
        <v>703</v>
      </c>
      <c r="H105" s="146" t="s">
        <v>289</v>
      </c>
      <c r="I105" s="148" t="s">
        <v>195</v>
      </c>
      <c r="J105" s="161">
        <v>30</v>
      </c>
      <c r="K105" s="114">
        <v>1</v>
      </c>
      <c r="L105" s="114">
        <v>1</v>
      </c>
      <c r="M105" s="114">
        <v>1</v>
      </c>
      <c r="N105" s="114">
        <v>1</v>
      </c>
      <c r="O105" s="114">
        <v>1</v>
      </c>
      <c r="P105" s="114">
        <v>1</v>
      </c>
      <c r="Q105" s="114">
        <v>1</v>
      </c>
      <c r="R105" s="114">
        <v>1</v>
      </c>
      <c r="S105" s="114">
        <v>1</v>
      </c>
      <c r="T105" s="114">
        <v>1</v>
      </c>
      <c r="U105" s="114">
        <v>1</v>
      </c>
      <c r="V105" s="114">
        <v>1</v>
      </c>
      <c r="W105" s="49">
        <f t="shared" si="5"/>
        <v>12</v>
      </c>
      <c r="X105" s="46"/>
      <c r="Y105" s="50">
        <f>J105*W105</f>
        <v>360</v>
      </c>
      <c r="Z105" s="148"/>
    </row>
    <row r="106" spans="1:26" s="152" customFormat="1" ht="53.25" customHeight="1" x14ac:dyDescent="0.15">
      <c r="A106" s="480"/>
      <c r="B106" s="492"/>
      <c r="C106" s="480"/>
      <c r="D106" s="159">
        <v>9</v>
      </c>
      <c r="E106" s="153" t="s">
        <v>0</v>
      </c>
      <c r="F106" s="493"/>
      <c r="G106" s="166" t="s">
        <v>235</v>
      </c>
      <c r="H106" s="146" t="s">
        <v>289</v>
      </c>
      <c r="I106" s="148" t="s">
        <v>158</v>
      </c>
      <c r="J106" s="161">
        <v>1</v>
      </c>
      <c r="K106" s="114">
        <v>20</v>
      </c>
      <c r="L106" s="114">
        <v>20</v>
      </c>
      <c r="M106" s="114">
        <v>20</v>
      </c>
      <c r="N106" s="114">
        <v>20</v>
      </c>
      <c r="O106" s="114">
        <v>20</v>
      </c>
      <c r="P106" s="114">
        <v>20</v>
      </c>
      <c r="Q106" s="114">
        <v>20</v>
      </c>
      <c r="R106" s="114">
        <v>20</v>
      </c>
      <c r="S106" s="114">
        <v>20</v>
      </c>
      <c r="T106" s="114">
        <v>20</v>
      </c>
      <c r="U106" s="114">
        <v>20</v>
      </c>
      <c r="V106" s="114">
        <v>20</v>
      </c>
      <c r="W106" s="49">
        <f t="shared" si="5"/>
        <v>240</v>
      </c>
      <c r="X106" s="46"/>
      <c r="Y106" s="50">
        <f>J106*W106</f>
        <v>240</v>
      </c>
      <c r="Z106" s="148"/>
    </row>
    <row r="107" spans="1:26" s="152" customFormat="1" ht="53.25" customHeight="1" x14ac:dyDescent="0.15">
      <c r="A107" s="480"/>
      <c r="B107" s="492"/>
      <c r="C107" s="480"/>
      <c r="D107" s="159">
        <v>10</v>
      </c>
      <c r="E107" s="153" t="s">
        <v>1</v>
      </c>
      <c r="F107" s="493"/>
      <c r="G107" s="166" t="s">
        <v>247</v>
      </c>
      <c r="H107" s="146" t="s">
        <v>289</v>
      </c>
      <c r="I107" s="148" t="s">
        <v>704</v>
      </c>
      <c r="J107" s="161">
        <v>10</v>
      </c>
      <c r="K107" s="114">
        <v>1</v>
      </c>
      <c r="L107" s="114">
        <v>1</v>
      </c>
      <c r="M107" s="114">
        <v>1</v>
      </c>
      <c r="N107" s="114">
        <v>1</v>
      </c>
      <c r="O107" s="114">
        <v>1</v>
      </c>
      <c r="P107" s="114">
        <v>1</v>
      </c>
      <c r="Q107" s="114">
        <v>1</v>
      </c>
      <c r="R107" s="114">
        <v>1</v>
      </c>
      <c r="S107" s="114">
        <v>1</v>
      </c>
      <c r="T107" s="114">
        <v>1</v>
      </c>
      <c r="U107" s="114">
        <v>1</v>
      </c>
      <c r="V107" s="114">
        <v>1</v>
      </c>
      <c r="W107" s="49">
        <f t="shared" si="5"/>
        <v>12</v>
      </c>
      <c r="X107" s="46"/>
      <c r="Y107" s="50">
        <f>J107*W107</f>
        <v>120</v>
      </c>
      <c r="Z107" s="148"/>
    </row>
    <row r="108" spans="1:26" ht="39.950000000000003" customHeight="1" x14ac:dyDescent="0.15">
      <c r="W108" s="120" t="s">
        <v>561</v>
      </c>
      <c r="X108" s="57">
        <f>SUM(X5:X107)</f>
        <v>21060</v>
      </c>
      <c r="Y108" s="57">
        <f>SUM(Y5:Y107)</f>
        <v>219090.5</v>
      </c>
      <c r="Z108" s="167"/>
    </row>
    <row r="109" spans="1:26" ht="33" customHeight="1" x14ac:dyDescent="0.15">
      <c r="W109" s="168"/>
      <c r="X109" s="169"/>
      <c r="Y109" s="169"/>
      <c r="Z109" s="169"/>
    </row>
    <row r="110" spans="1:26" ht="48.75" customHeight="1" x14ac:dyDescent="0.15">
      <c r="O110" s="490"/>
      <c r="P110" s="490"/>
      <c r="Q110" s="490"/>
      <c r="R110" s="490"/>
      <c r="S110" s="490"/>
      <c r="T110" s="170"/>
      <c r="U110" s="170"/>
      <c r="V110" s="170"/>
      <c r="W110" s="171"/>
      <c r="X110" s="172"/>
      <c r="Y110" s="172"/>
      <c r="Z110" s="172"/>
    </row>
    <row r="111" spans="1:26" ht="48.75" customHeight="1" x14ac:dyDescent="0.15">
      <c r="W111" s="171"/>
      <c r="X111" s="172"/>
      <c r="Y111" s="172"/>
      <c r="Z111" s="172"/>
    </row>
    <row r="112" spans="1:26" ht="33" customHeight="1" x14ac:dyDescent="0.15">
      <c r="Z112" s="173"/>
    </row>
  </sheetData>
  <autoFilter ref="C4:Z112">
    <filterColumn colId="0" showButton="0"/>
  </autoFilter>
  <mergeCells count="79">
    <mergeCell ref="O110:S110"/>
    <mergeCell ref="A92:A97"/>
    <mergeCell ref="B92:B97"/>
    <mergeCell ref="C92:C97"/>
    <mergeCell ref="F92:F97"/>
    <mergeCell ref="A98:A107"/>
    <mergeCell ref="B98:B107"/>
    <mergeCell ref="C98:C107"/>
    <mergeCell ref="F98:F107"/>
    <mergeCell ref="A74:A91"/>
    <mergeCell ref="B74:B91"/>
    <mergeCell ref="C74:C75"/>
    <mergeCell ref="F74:F75"/>
    <mergeCell ref="C76:C77"/>
    <mergeCell ref="F76:F77"/>
    <mergeCell ref="C78:C81"/>
    <mergeCell ref="F78:F81"/>
    <mergeCell ref="C82:C85"/>
    <mergeCell ref="F82:F85"/>
    <mergeCell ref="C86:C91"/>
    <mergeCell ref="F86:F91"/>
    <mergeCell ref="C65:C67"/>
    <mergeCell ref="F65:F67"/>
    <mergeCell ref="C68:C70"/>
    <mergeCell ref="F68:F70"/>
    <mergeCell ref="C71:C73"/>
    <mergeCell ref="F71:F73"/>
    <mergeCell ref="C56:C58"/>
    <mergeCell ref="F56:F58"/>
    <mergeCell ref="C59:C61"/>
    <mergeCell ref="F59:F61"/>
    <mergeCell ref="C62:C64"/>
    <mergeCell ref="F62:F64"/>
    <mergeCell ref="A33:A73"/>
    <mergeCell ref="B33:B73"/>
    <mergeCell ref="C33:C35"/>
    <mergeCell ref="F33:F35"/>
    <mergeCell ref="C36:C38"/>
    <mergeCell ref="F36:F38"/>
    <mergeCell ref="C39:C43"/>
    <mergeCell ref="F39:F43"/>
    <mergeCell ref="C44:C46"/>
    <mergeCell ref="F44:F46"/>
    <mergeCell ref="C47:C49"/>
    <mergeCell ref="F47:F49"/>
    <mergeCell ref="C50:C52"/>
    <mergeCell ref="F50:F52"/>
    <mergeCell ref="C53:C55"/>
    <mergeCell ref="F53:F55"/>
    <mergeCell ref="C14:C17"/>
    <mergeCell ref="F14:F17"/>
    <mergeCell ref="C18:C20"/>
    <mergeCell ref="F18:F20"/>
    <mergeCell ref="A21:A32"/>
    <mergeCell ref="B21:B32"/>
    <mergeCell ref="C21:C23"/>
    <mergeCell ref="F21:F23"/>
    <mergeCell ref="C24:C26"/>
    <mergeCell ref="F24:F26"/>
    <mergeCell ref="C27:C29"/>
    <mergeCell ref="F27:F29"/>
    <mergeCell ref="C30:C32"/>
    <mergeCell ref="F30:F32"/>
    <mergeCell ref="I3:I4"/>
    <mergeCell ref="Z3:Z4"/>
    <mergeCell ref="A5:A20"/>
    <mergeCell ref="B5:B20"/>
    <mergeCell ref="C5:C7"/>
    <mergeCell ref="F5:F7"/>
    <mergeCell ref="C8:C10"/>
    <mergeCell ref="F8:F10"/>
    <mergeCell ref="C11:C13"/>
    <mergeCell ref="F11:F13"/>
    <mergeCell ref="A3:B4"/>
    <mergeCell ref="C3:D4"/>
    <mergeCell ref="E3:E4"/>
    <mergeCell ref="F3:F4"/>
    <mergeCell ref="G3:G4"/>
    <mergeCell ref="H3:H4"/>
  </mergeCells>
  <phoneticPr fontId="23"/>
  <dataValidations count="1">
    <dataValidation type="list" allowBlank="1" showInputMessage="1" showErrorMessage="1" sqref="H5:H107">
      <formula1>"委託業務,尾道市業務"</formula1>
    </dataValidation>
  </dataValidations>
  <pageMargins left="0.35433070866141736" right="0.27559055118110237" top="0.55118110236220474" bottom="0.55118110236220474" header="0.11811023622047245" footer="0.11811023622047245"/>
  <pageSetup paperSize="9" scale="54" fitToHeight="0" orientation="landscape" cellComments="asDisplayed" r:id="rId1"/>
  <rowBreaks count="4" manualBreakCount="4">
    <brk id="55" max="25" man="1"/>
    <brk id="72" max="25" man="1"/>
    <brk id="89" max="25" man="1"/>
    <brk id="106" max="2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383"/>
  <sheetViews>
    <sheetView view="pageBreakPreview" zoomScale="60" zoomScaleNormal="60" workbookViewId="0">
      <pane ySplit="4" topLeftCell="A125" activePane="bottomLeft" state="frozen"/>
      <selection activeCell="I18" sqref="I18"/>
      <selection pane="bottomLeft" activeCell="I18" sqref="I18"/>
    </sheetView>
  </sheetViews>
  <sheetFormatPr defaultRowHeight="13.5" x14ac:dyDescent="0.15"/>
  <cols>
    <col min="1" max="1" width="3.875" style="193" customWidth="1"/>
    <col min="2" max="2" width="10.75" style="193" customWidth="1"/>
    <col min="3" max="3" width="5.625" style="193" customWidth="1"/>
    <col min="4" max="4" width="4.625" style="184" customWidth="1"/>
    <col min="5" max="5" width="7.875" style="194" customWidth="1"/>
    <col min="6" max="6" width="30.875" style="195" customWidth="1"/>
    <col min="7" max="7" width="33.75" style="187" customWidth="1"/>
    <col min="8" max="8" width="23.125" style="187" customWidth="1"/>
    <col min="9" max="9" width="12.875" style="188" customWidth="1"/>
    <col min="10" max="10" width="11" style="196" customWidth="1"/>
    <col min="11" max="22" width="7.875" style="197" customWidth="1"/>
    <col min="23" max="23" width="8.625" style="197" customWidth="1"/>
    <col min="24" max="24" width="10.75" style="197" customWidth="1"/>
    <col min="25" max="25" width="11.375" style="197" customWidth="1"/>
    <col min="26" max="26" width="16.375" style="191" customWidth="1"/>
    <col min="27" max="28" width="9" style="192"/>
    <col min="29" max="29" width="11.875" style="192" bestFit="1" customWidth="1"/>
    <col min="30" max="16384" width="9" style="192"/>
  </cols>
  <sheetData>
    <row r="1" spans="1:238" ht="22.5" customHeight="1" x14ac:dyDescent="0.15">
      <c r="A1" s="59" t="s">
        <v>290</v>
      </c>
      <c r="B1" s="131"/>
      <c r="C1" s="131"/>
      <c r="E1" s="185"/>
      <c r="F1" s="186"/>
      <c r="J1" s="189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</row>
    <row r="2" spans="1:238" ht="26.25" customHeight="1" x14ac:dyDescent="0.15">
      <c r="A2" s="60" t="s">
        <v>711</v>
      </c>
    </row>
    <row r="3" spans="1:238" s="142" customFormat="1" ht="31.5" x14ac:dyDescent="0.15">
      <c r="A3" s="482" t="s">
        <v>2</v>
      </c>
      <c r="B3" s="482"/>
      <c r="C3" s="482" t="s">
        <v>3</v>
      </c>
      <c r="D3" s="482"/>
      <c r="E3" s="482" t="s">
        <v>4</v>
      </c>
      <c r="F3" s="483" t="s">
        <v>5</v>
      </c>
      <c r="G3" s="484" t="s">
        <v>6</v>
      </c>
      <c r="H3" s="501" t="s">
        <v>157</v>
      </c>
      <c r="I3" s="482" t="s">
        <v>289</v>
      </c>
      <c r="J3" s="494" t="s">
        <v>712</v>
      </c>
      <c r="K3" s="198" t="s">
        <v>7</v>
      </c>
      <c r="L3" s="198" t="s">
        <v>8</v>
      </c>
      <c r="M3" s="198" t="s">
        <v>9</v>
      </c>
      <c r="N3" s="198" t="s">
        <v>10</v>
      </c>
      <c r="O3" s="198" t="s">
        <v>11</v>
      </c>
      <c r="P3" s="198" t="s">
        <v>12</v>
      </c>
      <c r="Q3" s="198" t="s">
        <v>13</v>
      </c>
      <c r="R3" s="198" t="s">
        <v>14</v>
      </c>
      <c r="S3" s="198" t="s">
        <v>15</v>
      </c>
      <c r="T3" s="198" t="s">
        <v>16</v>
      </c>
      <c r="U3" s="198" t="s">
        <v>17</v>
      </c>
      <c r="V3" s="198" t="s">
        <v>18</v>
      </c>
      <c r="W3" s="199" t="s">
        <v>19</v>
      </c>
      <c r="X3" s="35" t="s">
        <v>292</v>
      </c>
      <c r="Y3" s="36" t="s">
        <v>293</v>
      </c>
      <c r="Z3" s="474" t="s">
        <v>20</v>
      </c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</row>
    <row r="4" spans="1:238" s="142" customFormat="1" ht="15.75" x14ac:dyDescent="0.15">
      <c r="A4" s="482"/>
      <c r="B4" s="482"/>
      <c r="C4" s="482"/>
      <c r="D4" s="482"/>
      <c r="E4" s="482"/>
      <c r="F4" s="483"/>
      <c r="G4" s="484"/>
      <c r="H4" s="502"/>
      <c r="I4" s="482"/>
      <c r="J4" s="495"/>
      <c r="K4" s="198" t="s">
        <v>21</v>
      </c>
      <c r="L4" s="198" t="s">
        <v>21</v>
      </c>
      <c r="M4" s="198" t="s">
        <v>21</v>
      </c>
      <c r="N4" s="198" t="s">
        <v>21</v>
      </c>
      <c r="O4" s="198" t="s">
        <v>21</v>
      </c>
      <c r="P4" s="198" t="s">
        <v>21</v>
      </c>
      <c r="Q4" s="198" t="s">
        <v>21</v>
      </c>
      <c r="R4" s="198" t="s">
        <v>21</v>
      </c>
      <c r="S4" s="198" t="s">
        <v>21</v>
      </c>
      <c r="T4" s="198" t="s">
        <v>21</v>
      </c>
      <c r="U4" s="198" t="s">
        <v>21</v>
      </c>
      <c r="V4" s="198" t="s">
        <v>21</v>
      </c>
      <c r="W4" s="199" t="s">
        <v>21</v>
      </c>
      <c r="X4" s="200" t="s">
        <v>22</v>
      </c>
      <c r="Y4" s="201" t="s">
        <v>294</v>
      </c>
      <c r="Z4" s="475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</row>
    <row r="5" spans="1:238" s="210" customFormat="1" ht="38.25" customHeight="1" x14ac:dyDescent="0.15">
      <c r="A5" s="496" t="s">
        <v>713</v>
      </c>
      <c r="B5" s="524" t="s">
        <v>714</v>
      </c>
      <c r="C5" s="499">
        <v>1</v>
      </c>
      <c r="D5" s="144">
        <v>1</v>
      </c>
      <c r="E5" s="203" t="s">
        <v>715</v>
      </c>
      <c r="F5" s="500" t="s">
        <v>716</v>
      </c>
      <c r="G5" s="162" t="s">
        <v>717</v>
      </c>
      <c r="H5" s="204" t="s">
        <v>158</v>
      </c>
      <c r="I5" s="146" t="s">
        <v>289</v>
      </c>
      <c r="J5" s="205">
        <v>9</v>
      </c>
      <c r="K5" s="205">
        <v>150</v>
      </c>
      <c r="L5" s="205">
        <v>100</v>
      </c>
      <c r="M5" s="205">
        <v>100</v>
      </c>
      <c r="N5" s="205">
        <v>150</v>
      </c>
      <c r="O5" s="205">
        <v>100</v>
      </c>
      <c r="P5" s="205">
        <v>100</v>
      </c>
      <c r="Q5" s="205">
        <v>100</v>
      </c>
      <c r="R5" s="205">
        <v>100</v>
      </c>
      <c r="S5" s="205">
        <v>100</v>
      </c>
      <c r="T5" s="205">
        <v>100</v>
      </c>
      <c r="U5" s="205">
        <v>100</v>
      </c>
      <c r="V5" s="205">
        <v>150</v>
      </c>
      <c r="W5" s="206">
        <f>SUM(K5:V5)</f>
        <v>1350</v>
      </c>
      <c r="X5" s="207"/>
      <c r="Y5" s="205">
        <f t="shared" ref="Y5:Y68" si="0">J5*W5</f>
        <v>12150</v>
      </c>
      <c r="Z5" s="208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</row>
    <row r="6" spans="1:238" s="210" customFormat="1" ht="38.25" customHeight="1" x14ac:dyDescent="0.15">
      <c r="A6" s="497"/>
      <c r="B6" s="525"/>
      <c r="C6" s="499"/>
      <c r="D6" s="144">
        <v>2</v>
      </c>
      <c r="E6" s="203" t="s">
        <v>715</v>
      </c>
      <c r="F6" s="500"/>
      <c r="G6" s="162" t="s">
        <v>718</v>
      </c>
      <c r="H6" s="211" t="s">
        <v>719</v>
      </c>
      <c r="I6" s="146" t="s">
        <v>720</v>
      </c>
      <c r="J6" s="161">
        <v>39</v>
      </c>
      <c r="K6" s="205">
        <v>20</v>
      </c>
      <c r="L6" s="205">
        <v>20</v>
      </c>
      <c r="M6" s="205">
        <v>20</v>
      </c>
      <c r="N6" s="205">
        <v>20</v>
      </c>
      <c r="O6" s="205">
        <v>20</v>
      </c>
      <c r="P6" s="205">
        <v>20</v>
      </c>
      <c r="Q6" s="205">
        <v>20</v>
      </c>
      <c r="R6" s="205">
        <v>20</v>
      </c>
      <c r="S6" s="205">
        <v>20</v>
      </c>
      <c r="T6" s="205">
        <v>20</v>
      </c>
      <c r="U6" s="205">
        <v>20</v>
      </c>
      <c r="V6" s="205">
        <v>20</v>
      </c>
      <c r="W6" s="206">
        <f>SUM(K6:V6)</f>
        <v>240</v>
      </c>
      <c r="X6" s="207"/>
      <c r="Y6" s="205">
        <f t="shared" si="0"/>
        <v>9360</v>
      </c>
      <c r="Z6" s="208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</row>
    <row r="7" spans="1:238" s="210" customFormat="1" ht="38.25" customHeight="1" x14ac:dyDescent="0.15">
      <c r="A7" s="497"/>
      <c r="B7" s="525"/>
      <c r="C7" s="499"/>
      <c r="D7" s="144">
        <v>3</v>
      </c>
      <c r="E7" s="203" t="s">
        <v>715</v>
      </c>
      <c r="F7" s="500"/>
      <c r="G7" s="162" t="s">
        <v>721</v>
      </c>
      <c r="H7" s="204" t="s">
        <v>158</v>
      </c>
      <c r="I7" s="146" t="s">
        <v>289</v>
      </c>
      <c r="J7" s="161">
        <v>1</v>
      </c>
      <c r="K7" s="205">
        <v>200</v>
      </c>
      <c r="L7" s="205">
        <v>170</v>
      </c>
      <c r="M7" s="205">
        <v>170</v>
      </c>
      <c r="N7" s="205">
        <v>170</v>
      </c>
      <c r="O7" s="205">
        <v>170</v>
      </c>
      <c r="P7" s="205">
        <v>170</v>
      </c>
      <c r="Q7" s="205">
        <v>170</v>
      </c>
      <c r="R7" s="205">
        <v>170</v>
      </c>
      <c r="S7" s="205">
        <v>170</v>
      </c>
      <c r="T7" s="205">
        <v>170</v>
      </c>
      <c r="U7" s="205">
        <v>170</v>
      </c>
      <c r="V7" s="205">
        <v>200</v>
      </c>
      <c r="W7" s="206">
        <f t="shared" ref="W7:W82" si="1">SUM(K7:V7)</f>
        <v>2100</v>
      </c>
      <c r="X7" s="207"/>
      <c r="Y7" s="205">
        <f t="shared" si="0"/>
        <v>2100</v>
      </c>
      <c r="Z7" s="208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  <c r="EO7" s="209"/>
      <c r="EP7" s="209"/>
      <c r="EQ7" s="209"/>
      <c r="ER7" s="209"/>
      <c r="ES7" s="209"/>
      <c r="ET7" s="209"/>
      <c r="EU7" s="209"/>
      <c r="EV7" s="209"/>
      <c r="EW7" s="209"/>
      <c r="EX7" s="209"/>
      <c r="EY7" s="209"/>
      <c r="EZ7" s="209"/>
      <c r="FA7" s="209"/>
      <c r="FB7" s="209"/>
      <c r="FC7" s="209"/>
      <c r="FD7" s="209"/>
      <c r="FE7" s="209"/>
      <c r="FF7" s="209"/>
      <c r="FG7" s="209"/>
      <c r="FH7" s="209"/>
      <c r="FI7" s="209"/>
      <c r="FJ7" s="209"/>
      <c r="FK7" s="209"/>
      <c r="FL7" s="209"/>
      <c r="FM7" s="209"/>
      <c r="FN7" s="209"/>
      <c r="FO7" s="209"/>
      <c r="FP7" s="209"/>
      <c r="FQ7" s="209"/>
      <c r="FR7" s="209"/>
      <c r="FS7" s="209"/>
      <c r="FT7" s="209"/>
      <c r="FU7" s="209"/>
      <c r="FV7" s="209"/>
      <c r="FW7" s="209"/>
      <c r="FX7" s="209"/>
      <c r="FY7" s="209"/>
      <c r="FZ7" s="209"/>
      <c r="GA7" s="209"/>
      <c r="GB7" s="209"/>
      <c r="GC7" s="209"/>
      <c r="GD7" s="209"/>
      <c r="GE7" s="209"/>
      <c r="GF7" s="209"/>
      <c r="GG7" s="209"/>
      <c r="GH7" s="209"/>
      <c r="GI7" s="209"/>
      <c r="GJ7" s="209"/>
      <c r="GK7" s="209"/>
      <c r="GL7" s="209"/>
      <c r="GM7" s="209"/>
      <c r="GN7" s="209"/>
      <c r="GO7" s="209"/>
      <c r="GP7" s="209"/>
      <c r="GQ7" s="209"/>
      <c r="GR7" s="209"/>
      <c r="GS7" s="209"/>
      <c r="GT7" s="209"/>
      <c r="GU7" s="209"/>
      <c r="GV7" s="209"/>
      <c r="GW7" s="209"/>
      <c r="GX7" s="209"/>
      <c r="GY7" s="209"/>
      <c r="GZ7" s="209"/>
      <c r="HA7" s="209"/>
      <c r="HB7" s="209"/>
      <c r="HC7" s="209"/>
      <c r="HD7" s="209"/>
      <c r="HE7" s="209"/>
      <c r="HF7" s="209"/>
      <c r="HG7" s="209"/>
      <c r="HH7" s="209"/>
      <c r="HI7" s="209"/>
      <c r="HJ7" s="209"/>
      <c r="HK7" s="209"/>
      <c r="HL7" s="209"/>
      <c r="HM7" s="209"/>
      <c r="HN7" s="209"/>
      <c r="HO7" s="209"/>
      <c r="HP7" s="209"/>
      <c r="HQ7" s="209"/>
      <c r="HR7" s="209"/>
      <c r="HS7" s="209"/>
      <c r="HT7" s="209"/>
      <c r="HU7" s="209"/>
      <c r="HV7" s="209"/>
      <c r="HW7" s="209"/>
      <c r="HX7" s="209"/>
      <c r="HY7" s="209"/>
      <c r="HZ7" s="209"/>
      <c r="IA7" s="209"/>
      <c r="IB7" s="209"/>
    </row>
    <row r="8" spans="1:238" s="210" customFormat="1" ht="38.25" customHeight="1" x14ac:dyDescent="0.15">
      <c r="A8" s="497"/>
      <c r="B8" s="525"/>
      <c r="C8" s="499"/>
      <c r="D8" s="144">
        <v>4</v>
      </c>
      <c r="E8" s="203" t="s">
        <v>207</v>
      </c>
      <c r="F8" s="500"/>
      <c r="G8" s="162" t="s">
        <v>722</v>
      </c>
      <c r="H8" s="204" t="s">
        <v>723</v>
      </c>
      <c r="I8" s="146" t="s">
        <v>289</v>
      </c>
      <c r="J8" s="161">
        <v>4</v>
      </c>
      <c r="K8" s="205">
        <v>200</v>
      </c>
      <c r="L8" s="205">
        <v>170</v>
      </c>
      <c r="M8" s="205">
        <v>170</v>
      </c>
      <c r="N8" s="205">
        <v>170</v>
      </c>
      <c r="O8" s="205">
        <v>170</v>
      </c>
      <c r="P8" s="205">
        <v>170</v>
      </c>
      <c r="Q8" s="205">
        <v>170</v>
      </c>
      <c r="R8" s="205">
        <v>170</v>
      </c>
      <c r="S8" s="205">
        <v>170</v>
      </c>
      <c r="T8" s="205">
        <v>170</v>
      </c>
      <c r="U8" s="205">
        <v>170</v>
      </c>
      <c r="V8" s="205">
        <v>200</v>
      </c>
      <c r="W8" s="206">
        <f t="shared" si="1"/>
        <v>2100</v>
      </c>
      <c r="X8" s="207"/>
      <c r="Y8" s="205">
        <f t="shared" si="0"/>
        <v>8400</v>
      </c>
      <c r="Z8" s="208"/>
      <c r="AA8" s="20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</row>
    <row r="9" spans="1:238" s="210" customFormat="1" ht="38.25" customHeight="1" x14ac:dyDescent="0.15">
      <c r="A9" s="497"/>
      <c r="B9" s="525"/>
      <c r="C9" s="499"/>
      <c r="D9" s="144">
        <v>5</v>
      </c>
      <c r="E9" s="203" t="s">
        <v>207</v>
      </c>
      <c r="F9" s="500"/>
      <c r="G9" s="163" t="s">
        <v>724</v>
      </c>
      <c r="H9" s="212" t="s">
        <v>723</v>
      </c>
      <c r="I9" s="154" t="s">
        <v>288</v>
      </c>
      <c r="J9" s="165">
        <v>10</v>
      </c>
      <c r="K9" s="213">
        <v>20</v>
      </c>
      <c r="L9" s="213">
        <v>20</v>
      </c>
      <c r="M9" s="213">
        <v>20</v>
      </c>
      <c r="N9" s="213">
        <v>20</v>
      </c>
      <c r="O9" s="213">
        <v>20</v>
      </c>
      <c r="P9" s="213">
        <v>20</v>
      </c>
      <c r="Q9" s="213">
        <v>20</v>
      </c>
      <c r="R9" s="213">
        <v>20</v>
      </c>
      <c r="S9" s="213">
        <v>20</v>
      </c>
      <c r="T9" s="213">
        <v>20</v>
      </c>
      <c r="U9" s="213">
        <v>20</v>
      </c>
      <c r="V9" s="213">
        <v>20</v>
      </c>
      <c r="W9" s="214">
        <f t="shared" si="1"/>
        <v>240</v>
      </c>
      <c r="X9" s="215">
        <f>J9*W9</f>
        <v>2400</v>
      </c>
      <c r="Y9" s="213"/>
      <c r="Z9" s="216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  <c r="EO9" s="209"/>
      <c r="EP9" s="209"/>
      <c r="EQ9" s="209"/>
      <c r="ER9" s="209"/>
      <c r="ES9" s="209"/>
      <c r="ET9" s="209"/>
      <c r="EU9" s="209"/>
      <c r="EV9" s="209"/>
      <c r="EW9" s="209"/>
      <c r="EX9" s="209"/>
      <c r="EY9" s="209"/>
      <c r="EZ9" s="209"/>
      <c r="FA9" s="209"/>
      <c r="FB9" s="209"/>
      <c r="FC9" s="209"/>
      <c r="FD9" s="209"/>
      <c r="FE9" s="209"/>
      <c r="FF9" s="209"/>
      <c r="FG9" s="209"/>
      <c r="FH9" s="209"/>
      <c r="FI9" s="209"/>
      <c r="FJ9" s="209"/>
      <c r="FK9" s="209"/>
      <c r="FL9" s="209"/>
      <c r="FM9" s="209"/>
      <c r="FN9" s="209"/>
      <c r="FO9" s="209"/>
      <c r="FP9" s="209"/>
      <c r="FQ9" s="209"/>
      <c r="FR9" s="209"/>
      <c r="FS9" s="209"/>
      <c r="FT9" s="209"/>
      <c r="FU9" s="209"/>
      <c r="FV9" s="209"/>
      <c r="FW9" s="209"/>
      <c r="FX9" s="209"/>
      <c r="FY9" s="209"/>
      <c r="FZ9" s="209"/>
      <c r="GA9" s="209"/>
      <c r="GB9" s="209"/>
      <c r="GC9" s="209"/>
      <c r="GD9" s="209"/>
      <c r="GE9" s="209"/>
      <c r="GF9" s="209"/>
      <c r="GG9" s="209"/>
      <c r="GH9" s="209"/>
      <c r="GI9" s="209"/>
      <c r="GJ9" s="209"/>
      <c r="GK9" s="209"/>
      <c r="GL9" s="209"/>
      <c r="GM9" s="209"/>
      <c r="GN9" s="209"/>
      <c r="GO9" s="209"/>
      <c r="GP9" s="209"/>
      <c r="GQ9" s="209"/>
      <c r="GR9" s="209"/>
      <c r="GS9" s="209"/>
      <c r="GT9" s="209"/>
      <c r="GU9" s="209"/>
      <c r="GV9" s="209"/>
      <c r="GW9" s="209"/>
      <c r="GX9" s="209"/>
      <c r="GY9" s="209"/>
      <c r="GZ9" s="209"/>
      <c r="HA9" s="209"/>
      <c r="HB9" s="209"/>
      <c r="HC9" s="209"/>
      <c r="HD9" s="209"/>
      <c r="HE9" s="209"/>
      <c r="HF9" s="209"/>
      <c r="HG9" s="209"/>
      <c r="HH9" s="209"/>
      <c r="HI9" s="209"/>
      <c r="HJ9" s="209"/>
      <c r="HK9" s="209"/>
      <c r="HL9" s="209"/>
      <c r="HM9" s="209"/>
      <c r="HN9" s="209"/>
      <c r="HO9" s="209"/>
      <c r="HP9" s="209"/>
      <c r="HQ9" s="209"/>
      <c r="HR9" s="209"/>
      <c r="HS9" s="209"/>
      <c r="HT9" s="209"/>
      <c r="HU9" s="209"/>
      <c r="HV9" s="209"/>
      <c r="HW9" s="209"/>
      <c r="HX9" s="209"/>
      <c r="HY9" s="209"/>
      <c r="HZ9" s="209"/>
      <c r="IA9" s="209"/>
      <c r="IB9" s="209"/>
    </row>
    <row r="10" spans="1:238" s="210" customFormat="1" ht="38.25" customHeight="1" x14ac:dyDescent="0.15">
      <c r="A10" s="497"/>
      <c r="B10" s="525"/>
      <c r="C10" s="499"/>
      <c r="D10" s="144">
        <v>6</v>
      </c>
      <c r="E10" s="203" t="s">
        <v>207</v>
      </c>
      <c r="F10" s="500"/>
      <c r="G10" s="162" t="s">
        <v>725</v>
      </c>
      <c r="H10" s="204" t="s">
        <v>726</v>
      </c>
      <c r="I10" s="146" t="s">
        <v>289</v>
      </c>
      <c r="J10" s="161">
        <v>1</v>
      </c>
      <c r="K10" s="205">
        <v>200</v>
      </c>
      <c r="L10" s="205">
        <v>170</v>
      </c>
      <c r="M10" s="205">
        <v>170</v>
      </c>
      <c r="N10" s="205">
        <v>170</v>
      </c>
      <c r="O10" s="205">
        <v>170</v>
      </c>
      <c r="P10" s="205">
        <v>170</v>
      </c>
      <c r="Q10" s="205">
        <v>170</v>
      </c>
      <c r="R10" s="205">
        <v>170</v>
      </c>
      <c r="S10" s="205">
        <v>170</v>
      </c>
      <c r="T10" s="205">
        <v>170</v>
      </c>
      <c r="U10" s="205">
        <v>170</v>
      </c>
      <c r="V10" s="205">
        <v>200</v>
      </c>
      <c r="W10" s="206">
        <f t="shared" si="1"/>
        <v>2100</v>
      </c>
      <c r="X10" s="207"/>
      <c r="Y10" s="205">
        <f t="shared" si="0"/>
        <v>2100</v>
      </c>
      <c r="Z10" s="208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  <c r="EO10" s="209"/>
      <c r="EP10" s="209"/>
      <c r="EQ10" s="209"/>
      <c r="ER10" s="209"/>
      <c r="ES10" s="209"/>
      <c r="ET10" s="209"/>
      <c r="EU10" s="209"/>
      <c r="EV10" s="209"/>
      <c r="EW10" s="209"/>
      <c r="EX10" s="209"/>
      <c r="EY10" s="209"/>
      <c r="EZ10" s="209"/>
      <c r="FA10" s="209"/>
      <c r="FB10" s="209"/>
      <c r="FC10" s="209"/>
      <c r="FD10" s="209"/>
      <c r="FE10" s="209"/>
      <c r="FF10" s="209"/>
      <c r="FG10" s="209"/>
      <c r="FH10" s="209"/>
      <c r="FI10" s="209"/>
      <c r="FJ10" s="209"/>
      <c r="FK10" s="209"/>
      <c r="FL10" s="209"/>
      <c r="FM10" s="209"/>
      <c r="FN10" s="209"/>
      <c r="FO10" s="209"/>
      <c r="FP10" s="209"/>
      <c r="FQ10" s="209"/>
      <c r="FR10" s="209"/>
      <c r="FS10" s="209"/>
      <c r="FT10" s="209"/>
      <c r="FU10" s="209"/>
      <c r="FV10" s="209"/>
      <c r="FW10" s="209"/>
      <c r="FX10" s="209"/>
      <c r="FY10" s="209"/>
      <c r="FZ10" s="209"/>
      <c r="GA10" s="209"/>
      <c r="GB10" s="209"/>
      <c r="GC10" s="209"/>
      <c r="GD10" s="209"/>
      <c r="GE10" s="209"/>
      <c r="GF10" s="209"/>
      <c r="GG10" s="209"/>
      <c r="GH10" s="209"/>
      <c r="GI10" s="209"/>
      <c r="GJ10" s="209"/>
      <c r="GK10" s="209"/>
      <c r="GL10" s="209"/>
      <c r="GM10" s="209"/>
      <c r="GN10" s="209"/>
      <c r="GO10" s="209"/>
      <c r="GP10" s="209"/>
      <c r="GQ10" s="209"/>
      <c r="GR10" s="209"/>
      <c r="GS10" s="209"/>
      <c r="GT10" s="209"/>
      <c r="GU10" s="209"/>
      <c r="GV10" s="209"/>
      <c r="GW10" s="209"/>
      <c r="GX10" s="209"/>
      <c r="GY10" s="209"/>
      <c r="GZ10" s="209"/>
      <c r="HA10" s="209"/>
      <c r="HB10" s="209"/>
      <c r="HC10" s="209"/>
      <c r="HD10" s="209"/>
      <c r="HE10" s="209"/>
      <c r="HF10" s="209"/>
      <c r="HG10" s="209"/>
      <c r="HH10" s="209"/>
      <c r="HI10" s="209"/>
      <c r="HJ10" s="209"/>
      <c r="HK10" s="209"/>
      <c r="HL10" s="209"/>
      <c r="HM10" s="209"/>
      <c r="HN10" s="209"/>
      <c r="HO10" s="209"/>
      <c r="HP10" s="209"/>
      <c r="HQ10" s="209"/>
      <c r="HR10" s="209"/>
      <c r="HS10" s="209"/>
      <c r="HT10" s="209"/>
      <c r="HU10" s="209"/>
      <c r="HV10" s="209"/>
      <c r="HW10" s="209"/>
      <c r="HX10" s="209"/>
      <c r="HY10" s="209"/>
      <c r="HZ10" s="209"/>
      <c r="IA10" s="209"/>
      <c r="IB10" s="209"/>
    </row>
    <row r="11" spans="1:238" s="210" customFormat="1" ht="38.25" customHeight="1" x14ac:dyDescent="0.15">
      <c r="A11" s="497"/>
      <c r="B11" s="525"/>
      <c r="C11" s="499"/>
      <c r="D11" s="144">
        <v>7</v>
      </c>
      <c r="E11" s="203" t="s">
        <v>207</v>
      </c>
      <c r="F11" s="500"/>
      <c r="G11" s="162" t="s">
        <v>727</v>
      </c>
      <c r="H11" s="204" t="s">
        <v>728</v>
      </c>
      <c r="I11" s="146" t="s">
        <v>289</v>
      </c>
      <c r="J11" s="161">
        <v>1</v>
      </c>
      <c r="K11" s="205">
        <v>200</v>
      </c>
      <c r="L11" s="205">
        <v>170</v>
      </c>
      <c r="M11" s="205">
        <v>170</v>
      </c>
      <c r="N11" s="205">
        <v>170</v>
      </c>
      <c r="O11" s="205">
        <v>170</v>
      </c>
      <c r="P11" s="205">
        <v>170</v>
      </c>
      <c r="Q11" s="205">
        <v>170</v>
      </c>
      <c r="R11" s="205">
        <v>170</v>
      </c>
      <c r="S11" s="205">
        <v>170</v>
      </c>
      <c r="T11" s="205">
        <v>170</v>
      </c>
      <c r="U11" s="205">
        <v>170</v>
      </c>
      <c r="V11" s="205">
        <v>200</v>
      </c>
      <c r="W11" s="206">
        <f t="shared" si="1"/>
        <v>2100</v>
      </c>
      <c r="X11" s="207"/>
      <c r="Y11" s="205">
        <f t="shared" si="0"/>
        <v>2100</v>
      </c>
      <c r="Z11" s="208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  <c r="EO11" s="209"/>
      <c r="EP11" s="209"/>
      <c r="EQ11" s="209"/>
      <c r="ER11" s="209"/>
      <c r="ES11" s="209"/>
      <c r="ET11" s="209"/>
      <c r="EU11" s="209"/>
      <c r="EV11" s="209"/>
      <c r="EW11" s="209"/>
      <c r="EX11" s="209"/>
      <c r="EY11" s="209"/>
      <c r="EZ11" s="209"/>
      <c r="FA11" s="209"/>
      <c r="FB11" s="209"/>
      <c r="FC11" s="209"/>
      <c r="FD11" s="209"/>
      <c r="FE11" s="209"/>
      <c r="FF11" s="209"/>
      <c r="FG11" s="209"/>
      <c r="FH11" s="209"/>
      <c r="FI11" s="209"/>
      <c r="FJ11" s="209"/>
      <c r="FK11" s="209"/>
      <c r="FL11" s="209"/>
      <c r="FM11" s="209"/>
      <c r="FN11" s="209"/>
      <c r="FO11" s="209"/>
      <c r="FP11" s="209"/>
      <c r="FQ11" s="209"/>
      <c r="FR11" s="209"/>
      <c r="FS11" s="209"/>
      <c r="FT11" s="209"/>
      <c r="FU11" s="209"/>
      <c r="FV11" s="209"/>
      <c r="FW11" s="209"/>
      <c r="FX11" s="209"/>
      <c r="FY11" s="209"/>
      <c r="FZ11" s="209"/>
      <c r="GA11" s="209"/>
      <c r="GB11" s="209"/>
      <c r="GC11" s="209"/>
      <c r="GD11" s="209"/>
      <c r="GE11" s="209"/>
      <c r="GF11" s="209"/>
      <c r="GG11" s="209"/>
      <c r="GH11" s="209"/>
      <c r="GI11" s="209"/>
      <c r="GJ11" s="209"/>
      <c r="GK11" s="209"/>
      <c r="GL11" s="209"/>
      <c r="GM11" s="209"/>
      <c r="GN11" s="209"/>
      <c r="GO11" s="209"/>
      <c r="GP11" s="209"/>
      <c r="GQ11" s="209"/>
      <c r="GR11" s="209"/>
      <c r="GS11" s="209"/>
      <c r="GT11" s="209"/>
      <c r="GU11" s="209"/>
      <c r="GV11" s="209"/>
      <c r="GW11" s="209"/>
      <c r="GX11" s="209"/>
      <c r="GY11" s="209"/>
      <c r="GZ11" s="209"/>
      <c r="HA11" s="209"/>
      <c r="HB11" s="209"/>
      <c r="HC11" s="209"/>
      <c r="HD11" s="209"/>
      <c r="HE11" s="209"/>
      <c r="HF11" s="209"/>
      <c r="HG11" s="209"/>
      <c r="HH11" s="209"/>
      <c r="HI11" s="209"/>
      <c r="HJ11" s="209"/>
      <c r="HK11" s="209"/>
      <c r="HL11" s="209"/>
      <c r="HM11" s="209"/>
      <c r="HN11" s="209"/>
      <c r="HO11" s="209"/>
      <c r="HP11" s="209"/>
      <c r="HQ11" s="209"/>
      <c r="HR11" s="209"/>
      <c r="HS11" s="209"/>
      <c r="HT11" s="209"/>
      <c r="HU11" s="209"/>
      <c r="HV11" s="209"/>
      <c r="HW11" s="209"/>
      <c r="HX11" s="209"/>
      <c r="HY11" s="209"/>
      <c r="HZ11" s="209"/>
      <c r="IA11" s="209"/>
      <c r="IB11" s="209"/>
    </row>
    <row r="12" spans="1:238" s="210" customFormat="1" ht="38.25" customHeight="1" x14ac:dyDescent="0.15">
      <c r="A12" s="497"/>
      <c r="B12" s="525"/>
      <c r="C12" s="499">
        <v>2</v>
      </c>
      <c r="D12" s="144">
        <v>1</v>
      </c>
      <c r="E12" s="203" t="s">
        <v>715</v>
      </c>
      <c r="F12" s="500" t="s">
        <v>729</v>
      </c>
      <c r="G12" s="162" t="s">
        <v>730</v>
      </c>
      <c r="H12" s="204" t="s">
        <v>158</v>
      </c>
      <c r="I12" s="146" t="s">
        <v>289</v>
      </c>
      <c r="J12" s="161">
        <v>4</v>
      </c>
      <c r="K12" s="205">
        <v>90</v>
      </c>
      <c r="L12" s="205">
        <v>50</v>
      </c>
      <c r="M12" s="205">
        <v>50</v>
      </c>
      <c r="N12" s="205">
        <v>50</v>
      </c>
      <c r="O12" s="205">
        <v>50</v>
      </c>
      <c r="P12" s="205">
        <v>50</v>
      </c>
      <c r="Q12" s="205">
        <v>50</v>
      </c>
      <c r="R12" s="205">
        <v>50</v>
      </c>
      <c r="S12" s="205">
        <v>50</v>
      </c>
      <c r="T12" s="205">
        <v>50</v>
      </c>
      <c r="U12" s="205">
        <v>50</v>
      </c>
      <c r="V12" s="205">
        <v>90</v>
      </c>
      <c r="W12" s="206">
        <f t="shared" si="1"/>
        <v>680</v>
      </c>
      <c r="X12" s="207"/>
      <c r="Y12" s="205">
        <f t="shared" si="0"/>
        <v>2720</v>
      </c>
      <c r="Z12" s="208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  <c r="EO12" s="209"/>
      <c r="EP12" s="209"/>
      <c r="EQ12" s="209"/>
      <c r="ER12" s="209"/>
      <c r="ES12" s="209"/>
      <c r="ET12" s="209"/>
      <c r="EU12" s="209"/>
      <c r="EV12" s="209"/>
      <c r="EW12" s="209"/>
      <c r="EX12" s="209"/>
      <c r="EY12" s="209"/>
      <c r="EZ12" s="209"/>
      <c r="FA12" s="209"/>
      <c r="FB12" s="209"/>
      <c r="FC12" s="209"/>
      <c r="FD12" s="209"/>
      <c r="FE12" s="209"/>
      <c r="FF12" s="209"/>
      <c r="FG12" s="209"/>
      <c r="FH12" s="209"/>
      <c r="FI12" s="209"/>
      <c r="FJ12" s="209"/>
      <c r="FK12" s="209"/>
      <c r="FL12" s="209"/>
      <c r="FM12" s="209"/>
      <c r="FN12" s="209"/>
      <c r="FO12" s="209"/>
      <c r="FP12" s="209"/>
      <c r="FQ12" s="209"/>
      <c r="FR12" s="209"/>
      <c r="FS12" s="209"/>
      <c r="FT12" s="209"/>
      <c r="FU12" s="209"/>
      <c r="FV12" s="209"/>
      <c r="FW12" s="209"/>
      <c r="FX12" s="209"/>
      <c r="FY12" s="209"/>
      <c r="FZ12" s="209"/>
      <c r="GA12" s="209"/>
      <c r="GB12" s="209"/>
      <c r="GC12" s="209"/>
      <c r="GD12" s="209"/>
      <c r="GE12" s="209"/>
      <c r="GF12" s="209"/>
      <c r="GG12" s="209"/>
      <c r="GH12" s="209"/>
      <c r="GI12" s="209"/>
      <c r="GJ12" s="209"/>
      <c r="GK12" s="209"/>
      <c r="GL12" s="209"/>
      <c r="GM12" s="209"/>
      <c r="GN12" s="209"/>
      <c r="GO12" s="209"/>
      <c r="GP12" s="209"/>
      <c r="GQ12" s="209"/>
      <c r="GR12" s="209"/>
      <c r="GS12" s="209"/>
      <c r="GT12" s="209"/>
      <c r="GU12" s="209"/>
      <c r="GV12" s="209"/>
      <c r="GW12" s="209"/>
      <c r="GX12" s="209"/>
      <c r="GY12" s="209"/>
      <c r="GZ12" s="209"/>
      <c r="HA12" s="209"/>
      <c r="HB12" s="209"/>
      <c r="HC12" s="209"/>
      <c r="HD12" s="209"/>
      <c r="HE12" s="209"/>
      <c r="HF12" s="209"/>
      <c r="HG12" s="209"/>
      <c r="HH12" s="209"/>
      <c r="HI12" s="209"/>
      <c r="HJ12" s="209"/>
      <c r="HK12" s="209"/>
      <c r="HL12" s="209"/>
      <c r="HM12" s="209"/>
      <c r="HN12" s="209"/>
      <c r="HO12" s="209"/>
      <c r="HP12" s="209"/>
      <c r="HQ12" s="209"/>
      <c r="HR12" s="209"/>
      <c r="HS12" s="209"/>
      <c r="HT12" s="209"/>
      <c r="HU12" s="209"/>
      <c r="HV12" s="209"/>
      <c r="HW12" s="209"/>
      <c r="HX12" s="209"/>
      <c r="HY12" s="209"/>
      <c r="HZ12" s="209"/>
      <c r="IA12" s="209"/>
      <c r="IB12" s="209"/>
    </row>
    <row r="13" spans="1:238" s="210" customFormat="1" ht="38.25" customHeight="1" x14ac:dyDescent="0.15">
      <c r="A13" s="497"/>
      <c r="B13" s="525"/>
      <c r="C13" s="499"/>
      <c r="D13" s="144">
        <v>2</v>
      </c>
      <c r="E13" s="203" t="s">
        <v>715</v>
      </c>
      <c r="F13" s="500"/>
      <c r="G13" s="162" t="s">
        <v>721</v>
      </c>
      <c r="H13" s="204" t="s">
        <v>158</v>
      </c>
      <c r="I13" s="146" t="s">
        <v>289</v>
      </c>
      <c r="J13" s="161">
        <v>1</v>
      </c>
      <c r="K13" s="205">
        <v>30</v>
      </c>
      <c r="L13" s="205">
        <v>20</v>
      </c>
      <c r="M13" s="205">
        <v>20</v>
      </c>
      <c r="N13" s="205">
        <v>30</v>
      </c>
      <c r="O13" s="205">
        <v>20</v>
      </c>
      <c r="P13" s="205">
        <v>20</v>
      </c>
      <c r="Q13" s="205">
        <v>20</v>
      </c>
      <c r="R13" s="205">
        <v>20</v>
      </c>
      <c r="S13" s="205">
        <v>20</v>
      </c>
      <c r="T13" s="205">
        <v>20</v>
      </c>
      <c r="U13" s="205">
        <v>20</v>
      </c>
      <c r="V13" s="205">
        <v>30</v>
      </c>
      <c r="W13" s="206">
        <f t="shared" si="1"/>
        <v>270</v>
      </c>
      <c r="X13" s="207"/>
      <c r="Y13" s="205">
        <f t="shared" si="0"/>
        <v>270</v>
      </c>
      <c r="Z13" s="208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  <c r="EO13" s="209"/>
      <c r="EP13" s="209"/>
      <c r="EQ13" s="209"/>
      <c r="ER13" s="209"/>
      <c r="ES13" s="209"/>
      <c r="ET13" s="209"/>
      <c r="EU13" s="209"/>
      <c r="EV13" s="209"/>
      <c r="EW13" s="209"/>
      <c r="EX13" s="209"/>
      <c r="EY13" s="209"/>
      <c r="EZ13" s="209"/>
      <c r="FA13" s="209"/>
      <c r="FB13" s="209"/>
      <c r="FC13" s="209"/>
      <c r="FD13" s="209"/>
      <c r="FE13" s="209"/>
      <c r="FF13" s="209"/>
      <c r="FG13" s="209"/>
      <c r="FH13" s="209"/>
      <c r="FI13" s="209"/>
      <c r="FJ13" s="209"/>
      <c r="FK13" s="209"/>
      <c r="FL13" s="209"/>
      <c r="FM13" s="209"/>
      <c r="FN13" s="209"/>
      <c r="FO13" s="209"/>
      <c r="FP13" s="209"/>
      <c r="FQ13" s="209"/>
      <c r="FR13" s="209"/>
      <c r="FS13" s="209"/>
      <c r="FT13" s="209"/>
      <c r="FU13" s="209"/>
      <c r="FV13" s="209"/>
      <c r="FW13" s="209"/>
      <c r="FX13" s="209"/>
      <c r="FY13" s="209"/>
      <c r="FZ13" s="209"/>
      <c r="GA13" s="209"/>
      <c r="GB13" s="209"/>
      <c r="GC13" s="209"/>
      <c r="GD13" s="209"/>
      <c r="GE13" s="209"/>
      <c r="GF13" s="209"/>
      <c r="GG13" s="209"/>
      <c r="GH13" s="209"/>
      <c r="GI13" s="209"/>
      <c r="GJ13" s="209"/>
      <c r="GK13" s="209"/>
      <c r="GL13" s="209"/>
      <c r="GM13" s="209"/>
      <c r="GN13" s="209"/>
      <c r="GO13" s="209"/>
      <c r="GP13" s="209"/>
      <c r="GQ13" s="209"/>
      <c r="GR13" s="209"/>
      <c r="GS13" s="209"/>
      <c r="GT13" s="209"/>
      <c r="GU13" s="209"/>
      <c r="GV13" s="209"/>
      <c r="GW13" s="209"/>
      <c r="GX13" s="209"/>
      <c r="GY13" s="209"/>
      <c r="GZ13" s="209"/>
      <c r="HA13" s="209"/>
      <c r="HB13" s="209"/>
      <c r="HC13" s="209"/>
      <c r="HD13" s="209"/>
      <c r="HE13" s="209"/>
      <c r="HF13" s="209"/>
      <c r="HG13" s="209"/>
      <c r="HH13" s="209"/>
      <c r="HI13" s="209"/>
      <c r="HJ13" s="209"/>
      <c r="HK13" s="209"/>
      <c r="HL13" s="209"/>
      <c r="HM13" s="209"/>
      <c r="HN13" s="209"/>
      <c r="HO13" s="209"/>
      <c r="HP13" s="209"/>
      <c r="HQ13" s="209"/>
      <c r="HR13" s="209"/>
      <c r="HS13" s="209"/>
      <c r="HT13" s="209"/>
      <c r="HU13" s="209"/>
      <c r="HV13" s="209"/>
      <c r="HW13" s="209"/>
      <c r="HX13" s="209"/>
      <c r="HY13" s="209"/>
      <c r="HZ13" s="209"/>
      <c r="IA13" s="209"/>
      <c r="IB13" s="209"/>
    </row>
    <row r="14" spans="1:238" s="210" customFormat="1" ht="38.25" customHeight="1" x14ac:dyDescent="0.15">
      <c r="A14" s="497"/>
      <c r="B14" s="525"/>
      <c r="C14" s="499"/>
      <c r="D14" s="144">
        <v>3</v>
      </c>
      <c r="E14" s="203" t="s">
        <v>207</v>
      </c>
      <c r="F14" s="500"/>
      <c r="G14" s="162" t="s">
        <v>722</v>
      </c>
      <c r="H14" s="204" t="s">
        <v>723</v>
      </c>
      <c r="I14" s="146" t="s">
        <v>289</v>
      </c>
      <c r="J14" s="161">
        <v>2</v>
      </c>
      <c r="K14" s="205">
        <v>45</v>
      </c>
      <c r="L14" s="205">
        <v>25</v>
      </c>
      <c r="M14" s="205">
        <v>25</v>
      </c>
      <c r="N14" s="205">
        <v>25</v>
      </c>
      <c r="O14" s="205">
        <v>25</v>
      </c>
      <c r="P14" s="205">
        <v>25</v>
      </c>
      <c r="Q14" s="205">
        <v>25</v>
      </c>
      <c r="R14" s="205">
        <v>25</v>
      </c>
      <c r="S14" s="205">
        <v>25</v>
      </c>
      <c r="T14" s="205">
        <v>25</v>
      </c>
      <c r="U14" s="205">
        <v>25</v>
      </c>
      <c r="V14" s="205">
        <v>45</v>
      </c>
      <c r="W14" s="206">
        <f t="shared" si="1"/>
        <v>340</v>
      </c>
      <c r="X14" s="207"/>
      <c r="Y14" s="205">
        <f t="shared" si="0"/>
        <v>680</v>
      </c>
      <c r="Z14" s="208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  <c r="EO14" s="209"/>
      <c r="EP14" s="209"/>
      <c r="EQ14" s="209"/>
      <c r="ER14" s="209"/>
      <c r="ES14" s="209"/>
      <c r="ET14" s="209"/>
      <c r="EU14" s="209"/>
      <c r="EV14" s="209"/>
      <c r="EW14" s="209"/>
      <c r="EX14" s="209"/>
      <c r="EY14" s="209"/>
      <c r="EZ14" s="209"/>
      <c r="FA14" s="209"/>
      <c r="FB14" s="209"/>
      <c r="FC14" s="209"/>
      <c r="FD14" s="209"/>
      <c r="FE14" s="209"/>
      <c r="FF14" s="209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09"/>
      <c r="FR14" s="209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09"/>
      <c r="GE14" s="209"/>
      <c r="GF14" s="209"/>
      <c r="GG14" s="209"/>
      <c r="GH14" s="209"/>
      <c r="GI14" s="209"/>
      <c r="GJ14" s="209"/>
      <c r="GK14" s="209"/>
      <c r="GL14" s="209"/>
      <c r="GM14" s="209"/>
      <c r="GN14" s="209"/>
      <c r="GO14" s="209"/>
      <c r="GP14" s="209"/>
      <c r="GQ14" s="209"/>
      <c r="GR14" s="209"/>
      <c r="GS14" s="209"/>
      <c r="GT14" s="209"/>
      <c r="GU14" s="209"/>
      <c r="GV14" s="209"/>
      <c r="GW14" s="209"/>
      <c r="GX14" s="209"/>
      <c r="GY14" s="209"/>
      <c r="GZ14" s="209"/>
      <c r="HA14" s="209"/>
      <c r="HB14" s="209"/>
      <c r="HC14" s="209"/>
      <c r="HD14" s="209"/>
      <c r="HE14" s="209"/>
      <c r="HF14" s="209"/>
      <c r="HG14" s="209"/>
      <c r="HH14" s="209"/>
      <c r="HI14" s="209"/>
      <c r="HJ14" s="209"/>
      <c r="HK14" s="209"/>
      <c r="HL14" s="209"/>
      <c r="HM14" s="209"/>
      <c r="HN14" s="209"/>
      <c r="HO14" s="209"/>
      <c r="HP14" s="209"/>
      <c r="HQ14" s="209"/>
      <c r="HR14" s="209"/>
      <c r="HS14" s="209"/>
      <c r="HT14" s="209"/>
      <c r="HU14" s="209"/>
      <c r="HV14" s="209"/>
      <c r="HW14" s="209"/>
      <c r="HX14" s="209"/>
      <c r="HY14" s="209"/>
      <c r="HZ14" s="209"/>
      <c r="IA14" s="209"/>
      <c r="IB14" s="209"/>
    </row>
    <row r="15" spans="1:238" s="210" customFormat="1" ht="38.25" customHeight="1" x14ac:dyDescent="0.15">
      <c r="A15" s="497"/>
      <c r="B15" s="525"/>
      <c r="C15" s="499"/>
      <c r="D15" s="144">
        <v>4</v>
      </c>
      <c r="E15" s="203" t="s">
        <v>207</v>
      </c>
      <c r="F15" s="500"/>
      <c r="G15" s="163" t="s">
        <v>724</v>
      </c>
      <c r="H15" s="212" t="s">
        <v>723</v>
      </c>
      <c r="I15" s="154" t="s">
        <v>288</v>
      </c>
      <c r="J15" s="165">
        <v>10</v>
      </c>
      <c r="K15" s="213">
        <v>10</v>
      </c>
      <c r="L15" s="213">
        <v>10</v>
      </c>
      <c r="M15" s="213">
        <v>10</v>
      </c>
      <c r="N15" s="213">
        <v>10</v>
      </c>
      <c r="O15" s="213">
        <v>20</v>
      </c>
      <c r="P15" s="213">
        <v>10</v>
      </c>
      <c r="Q15" s="213">
        <v>10</v>
      </c>
      <c r="R15" s="213">
        <v>10</v>
      </c>
      <c r="S15" s="213">
        <v>10</v>
      </c>
      <c r="T15" s="213">
        <v>10</v>
      </c>
      <c r="U15" s="213">
        <v>10</v>
      </c>
      <c r="V15" s="213">
        <v>10</v>
      </c>
      <c r="W15" s="214">
        <f t="shared" si="1"/>
        <v>130</v>
      </c>
      <c r="X15" s="215">
        <f>J15*W15</f>
        <v>1300</v>
      </c>
      <c r="Y15" s="213"/>
      <c r="Z15" s="216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  <c r="EO15" s="209"/>
      <c r="EP15" s="209"/>
      <c r="EQ15" s="209"/>
      <c r="ER15" s="209"/>
      <c r="ES15" s="209"/>
      <c r="ET15" s="209"/>
      <c r="EU15" s="209"/>
      <c r="EV15" s="209"/>
      <c r="EW15" s="209"/>
      <c r="EX15" s="209"/>
      <c r="EY15" s="209"/>
      <c r="EZ15" s="209"/>
      <c r="FA15" s="209"/>
      <c r="FB15" s="209"/>
      <c r="FC15" s="209"/>
      <c r="FD15" s="209"/>
      <c r="FE15" s="209"/>
      <c r="FF15" s="209"/>
      <c r="FG15" s="209"/>
      <c r="FH15" s="209"/>
      <c r="FI15" s="209"/>
      <c r="FJ15" s="209"/>
      <c r="FK15" s="209"/>
      <c r="FL15" s="209"/>
      <c r="FM15" s="209"/>
      <c r="FN15" s="209"/>
      <c r="FO15" s="209"/>
      <c r="FP15" s="209"/>
      <c r="FQ15" s="209"/>
      <c r="FR15" s="209"/>
      <c r="FS15" s="209"/>
      <c r="FT15" s="209"/>
      <c r="FU15" s="209"/>
      <c r="FV15" s="209"/>
      <c r="FW15" s="209"/>
      <c r="FX15" s="209"/>
      <c r="FY15" s="209"/>
      <c r="FZ15" s="209"/>
      <c r="GA15" s="209"/>
      <c r="GB15" s="209"/>
      <c r="GC15" s="209"/>
      <c r="GD15" s="209"/>
      <c r="GE15" s="209"/>
      <c r="GF15" s="209"/>
      <c r="GG15" s="209"/>
      <c r="GH15" s="209"/>
      <c r="GI15" s="209"/>
      <c r="GJ15" s="209"/>
      <c r="GK15" s="209"/>
      <c r="GL15" s="209"/>
      <c r="GM15" s="209"/>
      <c r="GN15" s="209"/>
      <c r="GO15" s="209"/>
      <c r="GP15" s="209"/>
      <c r="GQ15" s="209"/>
      <c r="GR15" s="209"/>
      <c r="GS15" s="209"/>
      <c r="GT15" s="209"/>
      <c r="GU15" s="209"/>
      <c r="GV15" s="209"/>
      <c r="GW15" s="209"/>
      <c r="GX15" s="209"/>
      <c r="GY15" s="209"/>
      <c r="GZ15" s="209"/>
      <c r="HA15" s="209"/>
      <c r="HB15" s="209"/>
      <c r="HC15" s="209"/>
      <c r="HD15" s="209"/>
      <c r="HE15" s="209"/>
      <c r="HF15" s="209"/>
      <c r="HG15" s="209"/>
      <c r="HH15" s="209"/>
      <c r="HI15" s="209"/>
      <c r="HJ15" s="209"/>
      <c r="HK15" s="209"/>
      <c r="HL15" s="209"/>
      <c r="HM15" s="209"/>
      <c r="HN15" s="209"/>
      <c r="HO15" s="209"/>
      <c r="HP15" s="209"/>
      <c r="HQ15" s="209"/>
      <c r="HR15" s="209"/>
      <c r="HS15" s="209"/>
      <c r="HT15" s="209"/>
      <c r="HU15" s="209"/>
      <c r="HV15" s="209"/>
      <c r="HW15" s="209"/>
      <c r="HX15" s="209"/>
      <c r="HY15" s="209"/>
      <c r="HZ15" s="209"/>
      <c r="IA15" s="209"/>
      <c r="IB15" s="209"/>
    </row>
    <row r="16" spans="1:238" s="210" customFormat="1" ht="38.25" customHeight="1" x14ac:dyDescent="0.15">
      <c r="A16" s="497"/>
      <c r="B16" s="525"/>
      <c r="C16" s="499"/>
      <c r="D16" s="144">
        <v>5</v>
      </c>
      <c r="E16" s="203" t="s">
        <v>207</v>
      </c>
      <c r="F16" s="500"/>
      <c r="G16" s="162" t="s">
        <v>725</v>
      </c>
      <c r="H16" s="204" t="s">
        <v>726</v>
      </c>
      <c r="I16" s="146" t="s">
        <v>289</v>
      </c>
      <c r="J16" s="161">
        <v>1</v>
      </c>
      <c r="K16" s="205">
        <v>10</v>
      </c>
      <c r="L16" s="205">
        <v>10</v>
      </c>
      <c r="M16" s="205">
        <v>10</v>
      </c>
      <c r="N16" s="205">
        <v>10</v>
      </c>
      <c r="O16" s="205">
        <v>10</v>
      </c>
      <c r="P16" s="205">
        <v>10</v>
      </c>
      <c r="Q16" s="205">
        <v>10</v>
      </c>
      <c r="R16" s="205">
        <v>10</v>
      </c>
      <c r="S16" s="205">
        <v>10</v>
      </c>
      <c r="T16" s="205">
        <v>10</v>
      </c>
      <c r="U16" s="205">
        <v>10</v>
      </c>
      <c r="V16" s="205">
        <v>10</v>
      </c>
      <c r="W16" s="206">
        <f t="shared" si="1"/>
        <v>120</v>
      </c>
      <c r="X16" s="207"/>
      <c r="Y16" s="205">
        <f t="shared" si="0"/>
        <v>120</v>
      </c>
      <c r="Z16" s="208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  <c r="EO16" s="209"/>
      <c r="EP16" s="209"/>
      <c r="EQ16" s="209"/>
      <c r="ER16" s="209"/>
      <c r="ES16" s="209"/>
      <c r="ET16" s="209"/>
      <c r="EU16" s="209"/>
      <c r="EV16" s="209"/>
      <c r="EW16" s="209"/>
      <c r="EX16" s="209"/>
      <c r="EY16" s="209"/>
      <c r="EZ16" s="209"/>
      <c r="FA16" s="209"/>
      <c r="FB16" s="209"/>
      <c r="FC16" s="209"/>
      <c r="FD16" s="209"/>
      <c r="FE16" s="209"/>
      <c r="FF16" s="209"/>
      <c r="FG16" s="209"/>
      <c r="FH16" s="209"/>
      <c r="FI16" s="209"/>
      <c r="FJ16" s="209"/>
      <c r="FK16" s="209"/>
      <c r="FL16" s="209"/>
      <c r="FM16" s="209"/>
      <c r="FN16" s="209"/>
      <c r="FO16" s="209"/>
      <c r="FP16" s="209"/>
      <c r="FQ16" s="209"/>
      <c r="FR16" s="209"/>
      <c r="FS16" s="209"/>
      <c r="FT16" s="209"/>
      <c r="FU16" s="209"/>
      <c r="FV16" s="209"/>
      <c r="FW16" s="209"/>
      <c r="FX16" s="209"/>
      <c r="FY16" s="209"/>
      <c r="FZ16" s="209"/>
      <c r="GA16" s="209"/>
      <c r="GB16" s="209"/>
      <c r="GC16" s="209"/>
      <c r="GD16" s="209"/>
      <c r="GE16" s="209"/>
      <c r="GF16" s="209"/>
      <c r="GG16" s="209"/>
      <c r="GH16" s="209"/>
      <c r="GI16" s="209"/>
      <c r="GJ16" s="209"/>
      <c r="GK16" s="209"/>
      <c r="GL16" s="209"/>
      <c r="GM16" s="209"/>
      <c r="GN16" s="209"/>
      <c r="GO16" s="209"/>
      <c r="GP16" s="209"/>
      <c r="GQ16" s="209"/>
      <c r="GR16" s="209"/>
      <c r="GS16" s="209"/>
      <c r="GT16" s="209"/>
      <c r="GU16" s="209"/>
      <c r="GV16" s="209"/>
      <c r="GW16" s="209"/>
      <c r="GX16" s="209"/>
      <c r="GY16" s="209"/>
      <c r="GZ16" s="209"/>
      <c r="HA16" s="209"/>
      <c r="HB16" s="209"/>
      <c r="HC16" s="209"/>
      <c r="HD16" s="209"/>
      <c r="HE16" s="209"/>
      <c r="HF16" s="209"/>
      <c r="HG16" s="209"/>
      <c r="HH16" s="209"/>
      <c r="HI16" s="209"/>
      <c r="HJ16" s="209"/>
      <c r="HK16" s="209"/>
      <c r="HL16" s="209"/>
      <c r="HM16" s="209"/>
      <c r="HN16" s="209"/>
      <c r="HO16" s="209"/>
      <c r="HP16" s="209"/>
      <c r="HQ16" s="209"/>
      <c r="HR16" s="209"/>
      <c r="HS16" s="209"/>
      <c r="HT16" s="209"/>
      <c r="HU16" s="209"/>
      <c r="HV16" s="209"/>
      <c r="HW16" s="209"/>
      <c r="HX16" s="209"/>
      <c r="HY16" s="209"/>
      <c r="HZ16" s="209"/>
      <c r="IA16" s="209"/>
      <c r="IB16" s="209"/>
    </row>
    <row r="17" spans="1:236" s="210" customFormat="1" ht="38.25" customHeight="1" x14ac:dyDescent="0.15">
      <c r="A17" s="497"/>
      <c r="B17" s="525"/>
      <c r="C17" s="499"/>
      <c r="D17" s="144">
        <v>6</v>
      </c>
      <c r="E17" s="203" t="s">
        <v>207</v>
      </c>
      <c r="F17" s="500"/>
      <c r="G17" s="162" t="s">
        <v>727</v>
      </c>
      <c r="H17" s="204" t="s">
        <v>728</v>
      </c>
      <c r="I17" s="146" t="s">
        <v>289</v>
      </c>
      <c r="J17" s="161">
        <v>4</v>
      </c>
      <c r="K17" s="205">
        <v>10</v>
      </c>
      <c r="L17" s="205">
        <v>10</v>
      </c>
      <c r="M17" s="205">
        <v>10</v>
      </c>
      <c r="N17" s="205">
        <v>10</v>
      </c>
      <c r="O17" s="205">
        <v>10</v>
      </c>
      <c r="P17" s="205">
        <v>10</v>
      </c>
      <c r="Q17" s="205">
        <v>10</v>
      </c>
      <c r="R17" s="205">
        <v>10</v>
      </c>
      <c r="S17" s="205">
        <v>10</v>
      </c>
      <c r="T17" s="205">
        <v>10</v>
      </c>
      <c r="U17" s="205">
        <v>10</v>
      </c>
      <c r="V17" s="205">
        <v>10</v>
      </c>
      <c r="W17" s="206">
        <f t="shared" si="1"/>
        <v>120</v>
      </c>
      <c r="X17" s="207"/>
      <c r="Y17" s="205">
        <f t="shared" si="0"/>
        <v>480</v>
      </c>
      <c r="Z17" s="208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  <c r="EO17" s="209"/>
      <c r="EP17" s="209"/>
      <c r="EQ17" s="209"/>
      <c r="ER17" s="209"/>
      <c r="ES17" s="209"/>
      <c r="ET17" s="209"/>
      <c r="EU17" s="209"/>
      <c r="EV17" s="209"/>
      <c r="EW17" s="209"/>
      <c r="EX17" s="209"/>
      <c r="EY17" s="209"/>
      <c r="EZ17" s="209"/>
      <c r="FA17" s="209"/>
      <c r="FB17" s="209"/>
      <c r="FC17" s="209"/>
      <c r="FD17" s="209"/>
      <c r="FE17" s="209"/>
      <c r="FF17" s="209"/>
      <c r="FG17" s="209"/>
      <c r="FH17" s="209"/>
      <c r="FI17" s="209"/>
      <c r="FJ17" s="209"/>
      <c r="FK17" s="209"/>
      <c r="FL17" s="209"/>
      <c r="FM17" s="209"/>
      <c r="FN17" s="209"/>
      <c r="FO17" s="209"/>
      <c r="FP17" s="209"/>
      <c r="FQ17" s="209"/>
      <c r="FR17" s="209"/>
      <c r="FS17" s="209"/>
      <c r="FT17" s="209"/>
      <c r="FU17" s="209"/>
      <c r="FV17" s="209"/>
      <c r="FW17" s="209"/>
      <c r="FX17" s="209"/>
      <c r="FY17" s="209"/>
      <c r="FZ17" s="209"/>
      <c r="GA17" s="209"/>
      <c r="GB17" s="209"/>
      <c r="GC17" s="209"/>
      <c r="GD17" s="209"/>
      <c r="GE17" s="209"/>
      <c r="GF17" s="209"/>
      <c r="GG17" s="209"/>
      <c r="GH17" s="209"/>
      <c r="GI17" s="209"/>
      <c r="GJ17" s="209"/>
      <c r="GK17" s="209"/>
      <c r="GL17" s="209"/>
      <c r="GM17" s="209"/>
      <c r="GN17" s="209"/>
      <c r="GO17" s="209"/>
      <c r="GP17" s="209"/>
      <c r="GQ17" s="209"/>
      <c r="GR17" s="209"/>
      <c r="GS17" s="209"/>
      <c r="GT17" s="209"/>
      <c r="GU17" s="209"/>
      <c r="GV17" s="209"/>
      <c r="GW17" s="209"/>
      <c r="GX17" s="209"/>
      <c r="GY17" s="209"/>
      <c r="GZ17" s="209"/>
      <c r="HA17" s="209"/>
      <c r="HB17" s="209"/>
      <c r="HC17" s="209"/>
      <c r="HD17" s="209"/>
      <c r="HE17" s="209"/>
      <c r="HF17" s="209"/>
      <c r="HG17" s="209"/>
      <c r="HH17" s="209"/>
      <c r="HI17" s="209"/>
      <c r="HJ17" s="209"/>
      <c r="HK17" s="209"/>
      <c r="HL17" s="209"/>
      <c r="HM17" s="209"/>
      <c r="HN17" s="209"/>
      <c r="HO17" s="209"/>
      <c r="HP17" s="209"/>
      <c r="HQ17" s="209"/>
      <c r="HR17" s="209"/>
      <c r="HS17" s="209"/>
      <c r="HT17" s="209"/>
      <c r="HU17" s="209"/>
      <c r="HV17" s="209"/>
      <c r="HW17" s="209"/>
      <c r="HX17" s="209"/>
      <c r="HY17" s="209"/>
      <c r="HZ17" s="209"/>
      <c r="IA17" s="209"/>
      <c r="IB17" s="209"/>
    </row>
    <row r="18" spans="1:236" s="210" customFormat="1" ht="38.25" customHeight="1" x14ac:dyDescent="0.15">
      <c r="A18" s="497"/>
      <c r="B18" s="525"/>
      <c r="C18" s="499">
        <v>3</v>
      </c>
      <c r="D18" s="144">
        <v>1</v>
      </c>
      <c r="E18" s="203" t="s">
        <v>715</v>
      </c>
      <c r="F18" s="500" t="s">
        <v>731</v>
      </c>
      <c r="G18" s="162" t="s">
        <v>732</v>
      </c>
      <c r="H18" s="204" t="s">
        <v>158</v>
      </c>
      <c r="I18" s="146" t="s">
        <v>289</v>
      </c>
      <c r="J18" s="161">
        <v>1</v>
      </c>
      <c r="K18" s="205">
        <v>10</v>
      </c>
      <c r="L18" s="205">
        <v>10</v>
      </c>
      <c r="M18" s="205">
        <v>10</v>
      </c>
      <c r="N18" s="205">
        <v>10</v>
      </c>
      <c r="O18" s="205">
        <v>10</v>
      </c>
      <c r="P18" s="205">
        <v>10</v>
      </c>
      <c r="Q18" s="205">
        <v>10</v>
      </c>
      <c r="R18" s="205">
        <v>10</v>
      </c>
      <c r="S18" s="205">
        <v>10</v>
      </c>
      <c r="T18" s="205">
        <v>10</v>
      </c>
      <c r="U18" s="205">
        <v>10</v>
      </c>
      <c r="V18" s="205">
        <v>10</v>
      </c>
      <c r="W18" s="206">
        <f t="shared" si="1"/>
        <v>120</v>
      </c>
      <c r="X18" s="207"/>
      <c r="Y18" s="205">
        <f t="shared" si="0"/>
        <v>120</v>
      </c>
      <c r="Z18" s="208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  <c r="EO18" s="209"/>
      <c r="EP18" s="209"/>
      <c r="EQ18" s="209"/>
      <c r="ER18" s="209"/>
      <c r="ES18" s="209"/>
      <c r="ET18" s="209"/>
      <c r="EU18" s="209"/>
      <c r="EV18" s="209"/>
      <c r="EW18" s="209"/>
      <c r="EX18" s="209"/>
      <c r="EY18" s="209"/>
      <c r="EZ18" s="209"/>
      <c r="FA18" s="209"/>
      <c r="FB18" s="209"/>
      <c r="FC18" s="209"/>
      <c r="FD18" s="209"/>
      <c r="FE18" s="209"/>
      <c r="FF18" s="209"/>
      <c r="FG18" s="209"/>
      <c r="FH18" s="209"/>
      <c r="FI18" s="209"/>
      <c r="FJ18" s="209"/>
      <c r="FK18" s="209"/>
      <c r="FL18" s="209"/>
      <c r="FM18" s="209"/>
      <c r="FN18" s="209"/>
      <c r="FO18" s="209"/>
      <c r="FP18" s="209"/>
      <c r="FQ18" s="209"/>
      <c r="FR18" s="209"/>
      <c r="FS18" s="209"/>
      <c r="FT18" s="209"/>
      <c r="FU18" s="209"/>
      <c r="FV18" s="209"/>
      <c r="FW18" s="209"/>
      <c r="FX18" s="209"/>
      <c r="FY18" s="209"/>
      <c r="FZ18" s="209"/>
      <c r="GA18" s="209"/>
      <c r="GB18" s="209"/>
      <c r="GC18" s="209"/>
      <c r="GD18" s="209"/>
      <c r="GE18" s="209"/>
      <c r="GF18" s="209"/>
      <c r="GG18" s="209"/>
      <c r="GH18" s="209"/>
      <c r="GI18" s="209"/>
      <c r="GJ18" s="209"/>
      <c r="GK18" s="209"/>
      <c r="GL18" s="209"/>
      <c r="GM18" s="209"/>
      <c r="GN18" s="209"/>
      <c r="GO18" s="209"/>
      <c r="GP18" s="209"/>
      <c r="GQ18" s="209"/>
      <c r="GR18" s="209"/>
      <c r="GS18" s="209"/>
      <c r="GT18" s="209"/>
      <c r="GU18" s="209"/>
      <c r="GV18" s="209"/>
      <c r="GW18" s="209"/>
      <c r="GX18" s="209"/>
      <c r="GY18" s="209"/>
      <c r="GZ18" s="209"/>
      <c r="HA18" s="209"/>
      <c r="HB18" s="209"/>
      <c r="HC18" s="209"/>
      <c r="HD18" s="209"/>
      <c r="HE18" s="209"/>
      <c r="HF18" s="209"/>
      <c r="HG18" s="209"/>
      <c r="HH18" s="209"/>
      <c r="HI18" s="209"/>
      <c r="HJ18" s="209"/>
      <c r="HK18" s="209"/>
      <c r="HL18" s="209"/>
      <c r="HM18" s="209"/>
      <c r="HN18" s="209"/>
      <c r="HO18" s="209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</row>
    <row r="19" spans="1:236" s="210" customFormat="1" ht="38.25" customHeight="1" x14ac:dyDescent="0.15">
      <c r="A19" s="497"/>
      <c r="B19" s="525"/>
      <c r="C19" s="499"/>
      <c r="D19" s="144">
        <v>2</v>
      </c>
      <c r="E19" s="203" t="s">
        <v>715</v>
      </c>
      <c r="F19" s="500"/>
      <c r="G19" s="162" t="s">
        <v>721</v>
      </c>
      <c r="H19" s="204" t="s">
        <v>158</v>
      </c>
      <c r="I19" s="146" t="s">
        <v>289</v>
      </c>
      <c r="J19" s="161">
        <v>1</v>
      </c>
      <c r="K19" s="205">
        <v>10</v>
      </c>
      <c r="L19" s="205">
        <v>10</v>
      </c>
      <c r="M19" s="205">
        <v>10</v>
      </c>
      <c r="N19" s="205">
        <v>10</v>
      </c>
      <c r="O19" s="205">
        <v>10</v>
      </c>
      <c r="P19" s="205">
        <v>10</v>
      </c>
      <c r="Q19" s="205">
        <v>10</v>
      </c>
      <c r="R19" s="205">
        <v>10</v>
      </c>
      <c r="S19" s="205">
        <v>10</v>
      </c>
      <c r="T19" s="205">
        <v>10</v>
      </c>
      <c r="U19" s="205">
        <v>10</v>
      </c>
      <c r="V19" s="205">
        <v>10</v>
      </c>
      <c r="W19" s="206">
        <f t="shared" si="1"/>
        <v>120</v>
      </c>
      <c r="X19" s="207"/>
      <c r="Y19" s="205">
        <f t="shared" si="0"/>
        <v>120</v>
      </c>
      <c r="Z19" s="208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  <c r="EO19" s="209"/>
      <c r="EP19" s="209"/>
      <c r="EQ19" s="209"/>
      <c r="ER19" s="209"/>
      <c r="ES19" s="209"/>
      <c r="ET19" s="209"/>
      <c r="EU19" s="209"/>
      <c r="EV19" s="209"/>
      <c r="EW19" s="209"/>
      <c r="EX19" s="209"/>
      <c r="EY19" s="209"/>
      <c r="EZ19" s="209"/>
      <c r="FA19" s="209"/>
      <c r="FB19" s="209"/>
      <c r="FC19" s="209"/>
      <c r="FD19" s="209"/>
      <c r="FE19" s="209"/>
      <c r="FF19" s="209"/>
      <c r="FG19" s="209"/>
      <c r="FH19" s="209"/>
      <c r="FI19" s="209"/>
      <c r="FJ19" s="209"/>
      <c r="FK19" s="209"/>
      <c r="FL19" s="209"/>
      <c r="FM19" s="209"/>
      <c r="FN19" s="209"/>
      <c r="FO19" s="209"/>
      <c r="FP19" s="209"/>
      <c r="FQ19" s="209"/>
      <c r="FR19" s="209"/>
      <c r="FS19" s="209"/>
      <c r="FT19" s="209"/>
      <c r="FU19" s="209"/>
      <c r="FV19" s="209"/>
      <c r="FW19" s="209"/>
      <c r="FX19" s="209"/>
      <c r="FY19" s="209"/>
      <c r="FZ19" s="209"/>
      <c r="GA19" s="209"/>
      <c r="GB19" s="209"/>
      <c r="GC19" s="209"/>
      <c r="GD19" s="209"/>
      <c r="GE19" s="209"/>
      <c r="GF19" s="209"/>
      <c r="GG19" s="209"/>
      <c r="GH19" s="209"/>
      <c r="GI19" s="209"/>
      <c r="GJ19" s="209"/>
      <c r="GK19" s="209"/>
      <c r="GL19" s="209"/>
      <c r="GM19" s="209"/>
      <c r="GN19" s="209"/>
      <c r="GO19" s="209"/>
      <c r="GP19" s="209"/>
      <c r="GQ19" s="209"/>
      <c r="GR19" s="209"/>
      <c r="GS19" s="209"/>
      <c r="GT19" s="209"/>
      <c r="GU19" s="209"/>
      <c r="GV19" s="209"/>
      <c r="GW19" s="209"/>
      <c r="GX19" s="209"/>
      <c r="GY19" s="209"/>
      <c r="GZ19" s="209"/>
      <c r="HA19" s="209"/>
      <c r="HB19" s="209"/>
      <c r="HC19" s="209"/>
      <c r="HD19" s="209"/>
      <c r="HE19" s="209"/>
      <c r="HF19" s="209"/>
      <c r="HG19" s="209"/>
      <c r="HH19" s="209"/>
      <c r="HI19" s="209"/>
      <c r="HJ19" s="209"/>
      <c r="HK19" s="209"/>
      <c r="HL19" s="209"/>
      <c r="HM19" s="209"/>
      <c r="HN19" s="209"/>
      <c r="HO19" s="209"/>
      <c r="HP19" s="209"/>
      <c r="HQ19" s="209"/>
      <c r="HR19" s="209"/>
      <c r="HS19" s="209"/>
      <c r="HT19" s="209"/>
      <c r="HU19" s="209"/>
      <c r="HV19" s="209"/>
      <c r="HW19" s="209"/>
      <c r="HX19" s="209"/>
      <c r="HY19" s="209"/>
      <c r="HZ19" s="209"/>
      <c r="IA19" s="209"/>
      <c r="IB19" s="209"/>
    </row>
    <row r="20" spans="1:236" s="210" customFormat="1" ht="38.25" customHeight="1" x14ac:dyDescent="0.15">
      <c r="A20" s="497"/>
      <c r="B20" s="525"/>
      <c r="C20" s="499"/>
      <c r="D20" s="144">
        <v>3</v>
      </c>
      <c r="E20" s="203" t="s">
        <v>207</v>
      </c>
      <c r="F20" s="500"/>
      <c r="G20" s="162" t="s">
        <v>722</v>
      </c>
      <c r="H20" s="204" t="s">
        <v>158</v>
      </c>
      <c r="I20" s="146" t="s">
        <v>289</v>
      </c>
      <c r="J20" s="161">
        <v>1</v>
      </c>
      <c r="K20" s="205">
        <v>10</v>
      </c>
      <c r="L20" s="205">
        <v>10</v>
      </c>
      <c r="M20" s="205">
        <v>10</v>
      </c>
      <c r="N20" s="205">
        <v>10</v>
      </c>
      <c r="O20" s="205">
        <v>10</v>
      </c>
      <c r="P20" s="205">
        <v>10</v>
      </c>
      <c r="Q20" s="205">
        <v>10</v>
      </c>
      <c r="R20" s="205">
        <v>10</v>
      </c>
      <c r="S20" s="205">
        <v>10</v>
      </c>
      <c r="T20" s="205">
        <v>10</v>
      </c>
      <c r="U20" s="205">
        <v>10</v>
      </c>
      <c r="V20" s="205">
        <v>10</v>
      </c>
      <c r="W20" s="206">
        <f t="shared" si="1"/>
        <v>120</v>
      </c>
      <c r="X20" s="207"/>
      <c r="Y20" s="205">
        <f t="shared" si="0"/>
        <v>120</v>
      </c>
      <c r="Z20" s="208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  <c r="EO20" s="209"/>
      <c r="EP20" s="209"/>
      <c r="EQ20" s="209"/>
      <c r="ER20" s="209"/>
      <c r="ES20" s="209"/>
      <c r="ET20" s="209"/>
      <c r="EU20" s="209"/>
      <c r="EV20" s="209"/>
      <c r="EW20" s="209"/>
      <c r="EX20" s="209"/>
      <c r="EY20" s="209"/>
      <c r="EZ20" s="209"/>
      <c r="FA20" s="209"/>
      <c r="FB20" s="209"/>
      <c r="FC20" s="209"/>
      <c r="FD20" s="209"/>
      <c r="FE20" s="209"/>
      <c r="FF20" s="209"/>
      <c r="FG20" s="209"/>
      <c r="FH20" s="209"/>
      <c r="FI20" s="209"/>
      <c r="FJ20" s="209"/>
      <c r="FK20" s="209"/>
      <c r="FL20" s="209"/>
      <c r="FM20" s="209"/>
      <c r="FN20" s="209"/>
      <c r="FO20" s="209"/>
      <c r="FP20" s="209"/>
      <c r="FQ20" s="209"/>
      <c r="FR20" s="209"/>
      <c r="FS20" s="209"/>
      <c r="FT20" s="209"/>
      <c r="FU20" s="209"/>
      <c r="FV20" s="209"/>
      <c r="FW20" s="209"/>
      <c r="FX20" s="209"/>
      <c r="FY20" s="209"/>
      <c r="FZ20" s="209"/>
      <c r="GA20" s="209"/>
      <c r="GB20" s="209"/>
      <c r="GC20" s="209"/>
      <c r="GD20" s="209"/>
      <c r="GE20" s="209"/>
      <c r="GF20" s="209"/>
      <c r="GG20" s="209"/>
      <c r="GH20" s="209"/>
      <c r="GI20" s="209"/>
      <c r="GJ20" s="209"/>
      <c r="GK20" s="209"/>
      <c r="GL20" s="209"/>
      <c r="GM20" s="209"/>
      <c r="GN20" s="209"/>
      <c r="GO20" s="209"/>
      <c r="GP20" s="209"/>
      <c r="GQ20" s="209"/>
      <c r="GR20" s="209"/>
      <c r="GS20" s="209"/>
      <c r="GT20" s="209"/>
      <c r="GU20" s="209"/>
      <c r="GV20" s="209"/>
      <c r="GW20" s="209"/>
      <c r="GX20" s="209"/>
      <c r="GY20" s="209"/>
      <c r="GZ20" s="209"/>
      <c r="HA20" s="209"/>
      <c r="HB20" s="209"/>
      <c r="HC20" s="209"/>
      <c r="HD20" s="209"/>
      <c r="HE20" s="209"/>
      <c r="HF20" s="209"/>
      <c r="HG20" s="209"/>
      <c r="HH20" s="209"/>
      <c r="HI20" s="209"/>
      <c r="HJ20" s="209"/>
      <c r="HK20" s="209"/>
      <c r="HL20" s="209"/>
      <c r="HM20" s="209"/>
      <c r="HN20" s="209"/>
      <c r="HO20" s="209"/>
      <c r="HP20" s="209"/>
      <c r="HQ20" s="209"/>
      <c r="HR20" s="209"/>
      <c r="HS20" s="209"/>
      <c r="HT20" s="209"/>
      <c r="HU20" s="209"/>
      <c r="HV20" s="209"/>
      <c r="HW20" s="209"/>
      <c r="HX20" s="209"/>
      <c r="HY20" s="209"/>
      <c r="HZ20" s="209"/>
      <c r="IA20" s="209"/>
      <c r="IB20" s="209"/>
    </row>
    <row r="21" spans="1:236" s="210" customFormat="1" ht="38.25" customHeight="1" x14ac:dyDescent="0.15">
      <c r="A21" s="497"/>
      <c r="B21" s="525"/>
      <c r="C21" s="499"/>
      <c r="D21" s="144">
        <v>4</v>
      </c>
      <c r="E21" s="203" t="s">
        <v>207</v>
      </c>
      <c r="F21" s="500"/>
      <c r="G21" s="163" t="s">
        <v>733</v>
      </c>
      <c r="H21" s="212" t="s">
        <v>158</v>
      </c>
      <c r="I21" s="154" t="s">
        <v>288</v>
      </c>
      <c r="J21" s="165">
        <v>5</v>
      </c>
      <c r="K21" s="213">
        <v>20</v>
      </c>
      <c r="L21" s="213">
        <v>20</v>
      </c>
      <c r="M21" s="213">
        <v>20</v>
      </c>
      <c r="N21" s="213">
        <v>20</v>
      </c>
      <c r="O21" s="213">
        <v>20</v>
      </c>
      <c r="P21" s="213">
        <v>20</v>
      </c>
      <c r="Q21" s="213">
        <v>20</v>
      </c>
      <c r="R21" s="213">
        <v>20</v>
      </c>
      <c r="S21" s="213">
        <v>20</v>
      </c>
      <c r="T21" s="213">
        <v>20</v>
      </c>
      <c r="U21" s="213">
        <v>20</v>
      </c>
      <c r="V21" s="213">
        <v>20</v>
      </c>
      <c r="W21" s="214">
        <f t="shared" si="1"/>
        <v>240</v>
      </c>
      <c r="X21" s="215">
        <f>J21*W21</f>
        <v>1200</v>
      </c>
      <c r="Y21" s="213"/>
      <c r="Z21" s="216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  <c r="EO21" s="209"/>
      <c r="EP21" s="209"/>
      <c r="EQ21" s="209"/>
      <c r="ER21" s="209"/>
      <c r="ES21" s="209"/>
      <c r="ET21" s="209"/>
      <c r="EU21" s="209"/>
      <c r="EV21" s="209"/>
      <c r="EW21" s="209"/>
      <c r="EX21" s="209"/>
      <c r="EY21" s="209"/>
      <c r="EZ21" s="209"/>
      <c r="FA21" s="209"/>
      <c r="FB21" s="209"/>
      <c r="FC21" s="209"/>
      <c r="FD21" s="209"/>
      <c r="FE21" s="209"/>
      <c r="FF21" s="209"/>
      <c r="FG21" s="209"/>
      <c r="FH21" s="209"/>
      <c r="FI21" s="209"/>
      <c r="FJ21" s="209"/>
      <c r="FK21" s="209"/>
      <c r="FL21" s="209"/>
      <c r="FM21" s="209"/>
      <c r="FN21" s="209"/>
      <c r="FO21" s="209"/>
      <c r="FP21" s="209"/>
      <c r="FQ21" s="209"/>
      <c r="FR21" s="209"/>
      <c r="FS21" s="209"/>
      <c r="FT21" s="209"/>
      <c r="FU21" s="209"/>
      <c r="FV21" s="209"/>
      <c r="FW21" s="209"/>
      <c r="FX21" s="209"/>
      <c r="FY21" s="209"/>
      <c r="FZ21" s="209"/>
      <c r="GA21" s="209"/>
      <c r="GB21" s="209"/>
      <c r="GC21" s="209"/>
      <c r="GD21" s="209"/>
      <c r="GE21" s="209"/>
      <c r="GF21" s="209"/>
      <c r="GG21" s="209"/>
      <c r="GH21" s="209"/>
      <c r="GI21" s="209"/>
      <c r="GJ21" s="209"/>
      <c r="GK21" s="209"/>
      <c r="GL21" s="209"/>
      <c r="GM21" s="209"/>
      <c r="GN21" s="209"/>
      <c r="GO21" s="209"/>
      <c r="GP21" s="209"/>
      <c r="GQ21" s="209"/>
      <c r="GR21" s="209"/>
      <c r="GS21" s="209"/>
      <c r="GT21" s="209"/>
      <c r="GU21" s="209"/>
      <c r="GV21" s="209"/>
      <c r="GW21" s="209"/>
      <c r="GX21" s="209"/>
      <c r="GY21" s="209"/>
      <c r="GZ21" s="209"/>
      <c r="HA21" s="209"/>
      <c r="HB21" s="209"/>
      <c r="HC21" s="209"/>
      <c r="HD21" s="209"/>
      <c r="HE21" s="209"/>
      <c r="HF21" s="209"/>
      <c r="HG21" s="209"/>
      <c r="HH21" s="209"/>
      <c r="HI21" s="209"/>
      <c r="HJ21" s="209"/>
      <c r="HK21" s="209"/>
      <c r="HL21" s="209"/>
      <c r="HM21" s="209"/>
      <c r="HN21" s="209"/>
      <c r="HO21" s="209"/>
      <c r="HP21" s="209"/>
      <c r="HQ21" s="209"/>
      <c r="HR21" s="209"/>
      <c r="HS21" s="209"/>
      <c r="HT21" s="209"/>
      <c r="HU21" s="209"/>
      <c r="HV21" s="209"/>
      <c r="HW21" s="209"/>
      <c r="HX21" s="209"/>
      <c r="HY21" s="209"/>
      <c r="HZ21" s="209"/>
      <c r="IA21" s="209"/>
      <c r="IB21" s="209"/>
    </row>
    <row r="22" spans="1:236" s="210" customFormat="1" ht="38.25" customHeight="1" x14ac:dyDescent="0.15">
      <c r="A22" s="497"/>
      <c r="B22" s="525"/>
      <c r="C22" s="499"/>
      <c r="D22" s="144">
        <v>5</v>
      </c>
      <c r="E22" s="203" t="s">
        <v>207</v>
      </c>
      <c r="F22" s="500"/>
      <c r="G22" s="162" t="s">
        <v>725</v>
      </c>
      <c r="H22" s="204" t="s">
        <v>158</v>
      </c>
      <c r="I22" s="146" t="s">
        <v>289</v>
      </c>
      <c r="J22" s="161">
        <v>1</v>
      </c>
      <c r="K22" s="205">
        <v>10</v>
      </c>
      <c r="L22" s="205">
        <v>10</v>
      </c>
      <c r="M22" s="205">
        <v>10</v>
      </c>
      <c r="N22" s="205">
        <v>10</v>
      </c>
      <c r="O22" s="205">
        <v>10</v>
      </c>
      <c r="P22" s="205">
        <v>10</v>
      </c>
      <c r="Q22" s="205">
        <v>10</v>
      </c>
      <c r="R22" s="205">
        <v>10</v>
      </c>
      <c r="S22" s="205">
        <v>10</v>
      </c>
      <c r="T22" s="205">
        <v>10</v>
      </c>
      <c r="U22" s="205">
        <v>10</v>
      </c>
      <c r="V22" s="205">
        <v>10</v>
      </c>
      <c r="W22" s="206">
        <f t="shared" si="1"/>
        <v>120</v>
      </c>
      <c r="X22" s="207"/>
      <c r="Y22" s="205">
        <f t="shared" si="0"/>
        <v>120</v>
      </c>
      <c r="Z22" s="208"/>
      <c r="AA22" s="209"/>
      <c r="AB22" s="209"/>
      <c r="AC22" s="209"/>
      <c r="AD22" s="209"/>
      <c r="AE22" s="209"/>
      <c r="AF22" s="209"/>
      <c r="AG22" s="209"/>
      <c r="AH22" s="209"/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  <c r="EO22" s="209"/>
      <c r="EP22" s="209"/>
      <c r="EQ22" s="209"/>
      <c r="ER22" s="209"/>
      <c r="ES22" s="209"/>
      <c r="ET22" s="209"/>
      <c r="EU22" s="209"/>
      <c r="EV22" s="209"/>
      <c r="EW22" s="209"/>
      <c r="EX22" s="209"/>
      <c r="EY22" s="209"/>
      <c r="EZ22" s="209"/>
      <c r="FA22" s="209"/>
      <c r="FB22" s="209"/>
      <c r="FC22" s="209"/>
      <c r="FD22" s="209"/>
      <c r="FE22" s="209"/>
      <c r="FF22" s="209"/>
      <c r="FG22" s="209"/>
      <c r="FH22" s="209"/>
      <c r="FI22" s="209"/>
      <c r="FJ22" s="209"/>
      <c r="FK22" s="209"/>
      <c r="FL22" s="209"/>
      <c r="FM22" s="209"/>
      <c r="FN22" s="209"/>
      <c r="FO22" s="209"/>
      <c r="FP22" s="209"/>
      <c r="FQ22" s="209"/>
      <c r="FR22" s="209"/>
      <c r="FS22" s="209"/>
      <c r="FT22" s="209"/>
      <c r="FU22" s="209"/>
      <c r="FV22" s="209"/>
      <c r="FW22" s="209"/>
      <c r="FX22" s="209"/>
      <c r="FY22" s="209"/>
      <c r="FZ22" s="209"/>
      <c r="GA22" s="209"/>
      <c r="GB22" s="209"/>
      <c r="GC22" s="209"/>
      <c r="GD22" s="209"/>
      <c r="GE22" s="209"/>
      <c r="GF22" s="209"/>
      <c r="GG22" s="209"/>
      <c r="GH22" s="209"/>
      <c r="GI22" s="209"/>
      <c r="GJ22" s="209"/>
      <c r="GK22" s="209"/>
      <c r="GL22" s="209"/>
      <c r="GM22" s="209"/>
      <c r="GN22" s="209"/>
      <c r="GO22" s="209"/>
      <c r="GP22" s="209"/>
      <c r="GQ22" s="209"/>
      <c r="GR22" s="209"/>
      <c r="GS22" s="209"/>
      <c r="GT22" s="209"/>
      <c r="GU22" s="209"/>
      <c r="GV22" s="209"/>
      <c r="GW22" s="209"/>
      <c r="GX22" s="209"/>
      <c r="GY22" s="209"/>
      <c r="GZ22" s="209"/>
      <c r="HA22" s="209"/>
      <c r="HB22" s="209"/>
      <c r="HC22" s="209"/>
      <c r="HD22" s="209"/>
      <c r="HE22" s="209"/>
      <c r="HF22" s="209"/>
      <c r="HG22" s="209"/>
      <c r="HH22" s="209"/>
      <c r="HI22" s="209"/>
      <c r="HJ22" s="209"/>
      <c r="HK22" s="209"/>
      <c r="HL22" s="209"/>
      <c r="HM22" s="209"/>
      <c r="HN22" s="209"/>
      <c r="HO22" s="209"/>
      <c r="HP22" s="209"/>
      <c r="HQ22" s="209"/>
      <c r="HR22" s="209"/>
      <c r="HS22" s="209"/>
      <c r="HT22" s="209"/>
      <c r="HU22" s="209"/>
      <c r="HV22" s="209"/>
      <c r="HW22" s="209"/>
      <c r="HX22" s="209"/>
      <c r="HY22" s="209"/>
      <c r="HZ22" s="209"/>
      <c r="IA22" s="209"/>
      <c r="IB22" s="209"/>
    </row>
    <row r="23" spans="1:236" s="210" customFormat="1" ht="38.25" customHeight="1" x14ac:dyDescent="0.15">
      <c r="A23" s="497"/>
      <c r="B23" s="525"/>
      <c r="C23" s="499"/>
      <c r="D23" s="144">
        <v>6</v>
      </c>
      <c r="E23" s="203" t="s">
        <v>207</v>
      </c>
      <c r="F23" s="500"/>
      <c r="G23" s="162" t="s">
        <v>727</v>
      </c>
      <c r="H23" s="204" t="s">
        <v>158</v>
      </c>
      <c r="I23" s="146" t="s">
        <v>289</v>
      </c>
      <c r="J23" s="161">
        <v>2</v>
      </c>
      <c r="K23" s="205">
        <v>1</v>
      </c>
      <c r="L23" s="205">
        <v>0</v>
      </c>
      <c r="M23" s="205">
        <v>0</v>
      </c>
      <c r="N23" s="205">
        <v>0</v>
      </c>
      <c r="O23" s="205">
        <v>0</v>
      </c>
      <c r="P23" s="205">
        <v>0</v>
      </c>
      <c r="Q23" s="205">
        <v>0</v>
      </c>
      <c r="R23" s="205">
        <v>0</v>
      </c>
      <c r="S23" s="205">
        <v>0</v>
      </c>
      <c r="T23" s="205">
        <v>0</v>
      </c>
      <c r="U23" s="205">
        <v>0</v>
      </c>
      <c r="V23" s="205">
        <v>1</v>
      </c>
      <c r="W23" s="206">
        <f t="shared" si="1"/>
        <v>2</v>
      </c>
      <c r="X23" s="207"/>
      <c r="Y23" s="205">
        <f t="shared" si="0"/>
        <v>4</v>
      </c>
      <c r="Z23" s="208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  <c r="EO23" s="209"/>
      <c r="EP23" s="209"/>
      <c r="EQ23" s="209"/>
      <c r="ER23" s="209"/>
      <c r="ES23" s="209"/>
      <c r="ET23" s="209"/>
      <c r="EU23" s="209"/>
      <c r="EV23" s="209"/>
      <c r="EW23" s="209"/>
      <c r="EX23" s="209"/>
      <c r="EY23" s="209"/>
      <c r="EZ23" s="209"/>
      <c r="FA23" s="209"/>
      <c r="FB23" s="209"/>
      <c r="FC23" s="209"/>
      <c r="FD23" s="209"/>
      <c r="FE23" s="209"/>
      <c r="FF23" s="209"/>
      <c r="FG23" s="209"/>
      <c r="FH23" s="209"/>
      <c r="FI23" s="209"/>
      <c r="FJ23" s="209"/>
      <c r="FK23" s="209"/>
      <c r="FL23" s="209"/>
      <c r="FM23" s="209"/>
      <c r="FN23" s="209"/>
      <c r="FO23" s="209"/>
      <c r="FP23" s="209"/>
      <c r="FQ23" s="209"/>
      <c r="FR23" s="209"/>
      <c r="FS23" s="209"/>
      <c r="FT23" s="209"/>
      <c r="FU23" s="209"/>
      <c r="FV23" s="209"/>
      <c r="FW23" s="209"/>
      <c r="FX23" s="209"/>
      <c r="FY23" s="209"/>
      <c r="FZ23" s="209"/>
      <c r="GA23" s="209"/>
      <c r="GB23" s="209"/>
      <c r="GC23" s="209"/>
      <c r="GD23" s="209"/>
      <c r="GE23" s="209"/>
      <c r="GF23" s="209"/>
      <c r="GG23" s="209"/>
      <c r="GH23" s="209"/>
      <c r="GI23" s="209"/>
      <c r="GJ23" s="209"/>
      <c r="GK23" s="209"/>
      <c r="GL23" s="209"/>
      <c r="GM23" s="209"/>
      <c r="GN23" s="209"/>
      <c r="GO23" s="209"/>
      <c r="GP23" s="209"/>
      <c r="GQ23" s="209"/>
      <c r="GR23" s="209"/>
      <c r="GS23" s="209"/>
      <c r="GT23" s="209"/>
      <c r="GU23" s="209"/>
      <c r="GV23" s="209"/>
      <c r="GW23" s="209"/>
      <c r="GX23" s="209"/>
      <c r="GY23" s="209"/>
      <c r="GZ23" s="209"/>
      <c r="HA23" s="209"/>
      <c r="HB23" s="209"/>
      <c r="HC23" s="209"/>
      <c r="HD23" s="209"/>
      <c r="HE23" s="209"/>
      <c r="HF23" s="209"/>
      <c r="HG23" s="209"/>
      <c r="HH23" s="209"/>
      <c r="HI23" s="209"/>
      <c r="HJ23" s="209"/>
      <c r="HK23" s="209"/>
      <c r="HL23" s="209"/>
      <c r="HM23" s="209"/>
      <c r="HN23" s="209"/>
      <c r="HO23" s="209"/>
      <c r="HP23" s="209"/>
      <c r="HQ23" s="209"/>
      <c r="HR23" s="209"/>
      <c r="HS23" s="209"/>
      <c r="HT23" s="209"/>
      <c r="HU23" s="209"/>
      <c r="HV23" s="209"/>
      <c r="HW23" s="209"/>
      <c r="HX23" s="209"/>
      <c r="HY23" s="209"/>
      <c r="HZ23" s="209"/>
      <c r="IA23" s="209"/>
      <c r="IB23" s="209"/>
    </row>
    <row r="24" spans="1:236" s="218" customFormat="1" ht="38.25" customHeight="1" x14ac:dyDescent="0.15">
      <c r="A24" s="497"/>
      <c r="B24" s="525"/>
      <c r="C24" s="511">
        <v>4</v>
      </c>
      <c r="D24" s="144">
        <v>1</v>
      </c>
      <c r="E24" s="203" t="s">
        <v>208</v>
      </c>
      <c r="F24" s="514" t="s">
        <v>734</v>
      </c>
      <c r="G24" s="163" t="s">
        <v>735</v>
      </c>
      <c r="H24" s="212"/>
      <c r="I24" s="154" t="s">
        <v>288</v>
      </c>
      <c r="J24" s="165">
        <v>100</v>
      </c>
      <c r="K24" s="213">
        <v>1</v>
      </c>
      <c r="L24" s="213">
        <v>1</v>
      </c>
      <c r="M24" s="213">
        <v>1</v>
      </c>
      <c r="N24" s="213">
        <v>1</v>
      </c>
      <c r="O24" s="213">
        <v>1</v>
      </c>
      <c r="P24" s="213">
        <v>1</v>
      </c>
      <c r="Q24" s="213">
        <v>1</v>
      </c>
      <c r="R24" s="213">
        <v>1</v>
      </c>
      <c r="S24" s="213">
        <v>1</v>
      </c>
      <c r="T24" s="213">
        <v>1</v>
      </c>
      <c r="U24" s="213">
        <v>1</v>
      </c>
      <c r="V24" s="213">
        <v>1</v>
      </c>
      <c r="W24" s="214">
        <f t="shared" si="1"/>
        <v>12</v>
      </c>
      <c r="X24" s="215">
        <f>J24*W24</f>
        <v>1200</v>
      </c>
      <c r="Y24" s="213"/>
      <c r="Z24" s="216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7"/>
      <c r="CW24" s="217"/>
      <c r="CX24" s="217"/>
      <c r="CY24" s="217"/>
      <c r="CZ24" s="217"/>
      <c r="DA24" s="217"/>
      <c r="DB24" s="217"/>
      <c r="DC24" s="217"/>
      <c r="DD24" s="217"/>
      <c r="DE24" s="217"/>
      <c r="DF24" s="217"/>
      <c r="DG24" s="217"/>
      <c r="DH24" s="217"/>
      <c r="DI24" s="217"/>
      <c r="DJ24" s="217"/>
      <c r="DK24" s="217"/>
      <c r="DL24" s="217"/>
      <c r="DM24" s="217"/>
      <c r="DN24" s="217"/>
      <c r="DO24" s="217"/>
      <c r="DP24" s="217"/>
      <c r="DQ24" s="217"/>
      <c r="DR24" s="217"/>
      <c r="DS24" s="217"/>
      <c r="DT24" s="217"/>
      <c r="DU24" s="217"/>
      <c r="DV24" s="217"/>
      <c r="DW24" s="217"/>
      <c r="DX24" s="217"/>
      <c r="DY24" s="217"/>
      <c r="DZ24" s="217"/>
      <c r="EA24" s="217"/>
      <c r="EB24" s="217"/>
      <c r="EC24" s="217"/>
      <c r="ED24" s="217"/>
      <c r="EE24" s="217"/>
      <c r="EF24" s="217"/>
      <c r="EG24" s="217"/>
      <c r="EH24" s="217"/>
      <c r="EI24" s="217"/>
      <c r="EJ24" s="217"/>
      <c r="EK24" s="217"/>
      <c r="EL24" s="217"/>
      <c r="EM24" s="217"/>
      <c r="EN24" s="217"/>
      <c r="EO24" s="217"/>
      <c r="EP24" s="217"/>
      <c r="EQ24" s="217"/>
      <c r="ER24" s="217"/>
      <c r="ES24" s="217"/>
      <c r="ET24" s="217"/>
      <c r="EU24" s="217"/>
      <c r="EV24" s="217"/>
      <c r="EW24" s="217"/>
      <c r="EX24" s="217"/>
      <c r="EY24" s="217"/>
      <c r="EZ24" s="217"/>
      <c r="FA24" s="217"/>
      <c r="FB24" s="217"/>
      <c r="FC24" s="217"/>
      <c r="FD24" s="217"/>
      <c r="FE24" s="217"/>
      <c r="FF24" s="217"/>
      <c r="FG24" s="217"/>
      <c r="FH24" s="217"/>
      <c r="FI24" s="217"/>
      <c r="FJ24" s="217"/>
      <c r="FK24" s="217"/>
      <c r="FL24" s="217"/>
      <c r="FM24" s="217"/>
      <c r="FN24" s="217"/>
      <c r="FO24" s="217"/>
      <c r="FP24" s="217"/>
      <c r="FQ24" s="217"/>
      <c r="FR24" s="217"/>
      <c r="FS24" s="217"/>
      <c r="FT24" s="217"/>
      <c r="FU24" s="217"/>
      <c r="FV24" s="217"/>
      <c r="FW24" s="217"/>
      <c r="FX24" s="217"/>
      <c r="FY24" s="217"/>
      <c r="FZ24" s="217"/>
      <c r="GA24" s="217"/>
      <c r="GB24" s="217"/>
      <c r="GC24" s="217"/>
      <c r="GD24" s="217"/>
      <c r="GE24" s="217"/>
      <c r="GF24" s="217"/>
      <c r="GG24" s="217"/>
      <c r="GH24" s="217"/>
      <c r="GI24" s="217"/>
      <c r="GJ24" s="217"/>
      <c r="GK24" s="217"/>
      <c r="GL24" s="217"/>
      <c r="GM24" s="217"/>
      <c r="GN24" s="217"/>
      <c r="GO24" s="217"/>
      <c r="GP24" s="217"/>
      <c r="GQ24" s="217"/>
      <c r="GR24" s="217"/>
      <c r="GS24" s="217"/>
      <c r="GT24" s="217"/>
      <c r="GU24" s="217"/>
      <c r="GV24" s="217"/>
      <c r="GW24" s="217"/>
      <c r="GX24" s="217"/>
      <c r="GY24" s="217"/>
      <c r="GZ24" s="217"/>
      <c r="HA24" s="217"/>
      <c r="HB24" s="217"/>
      <c r="HC24" s="217"/>
      <c r="HD24" s="217"/>
      <c r="HE24" s="217"/>
      <c r="HF24" s="217"/>
      <c r="HG24" s="217"/>
      <c r="HH24" s="217"/>
      <c r="HI24" s="217"/>
      <c r="HJ24" s="217"/>
      <c r="HK24" s="217"/>
      <c r="HL24" s="217"/>
      <c r="HM24" s="217"/>
      <c r="HN24" s="217"/>
      <c r="HO24" s="217"/>
      <c r="HP24" s="217"/>
      <c r="HQ24" s="217"/>
      <c r="HR24" s="217"/>
      <c r="HS24" s="217"/>
      <c r="HT24" s="217"/>
      <c r="HU24" s="217"/>
      <c r="HV24" s="217"/>
      <c r="HW24" s="217"/>
      <c r="HX24" s="217"/>
      <c r="HY24" s="217"/>
      <c r="HZ24" s="217"/>
      <c r="IA24" s="217"/>
      <c r="IB24" s="217"/>
    </row>
    <row r="25" spans="1:236" s="218" customFormat="1" ht="38.25" customHeight="1" x14ac:dyDescent="0.15">
      <c r="A25" s="497"/>
      <c r="B25" s="525"/>
      <c r="C25" s="512"/>
      <c r="D25" s="144">
        <v>2</v>
      </c>
      <c r="E25" s="203" t="s">
        <v>208</v>
      </c>
      <c r="F25" s="515"/>
      <c r="G25" s="162" t="s">
        <v>736</v>
      </c>
      <c r="H25" s="204"/>
      <c r="I25" s="146" t="s">
        <v>737</v>
      </c>
      <c r="J25" s="161">
        <v>156</v>
      </c>
      <c r="K25" s="205">
        <v>1</v>
      </c>
      <c r="L25" s="205">
        <v>1</v>
      </c>
      <c r="M25" s="205">
        <v>1</v>
      </c>
      <c r="N25" s="205">
        <v>1</v>
      </c>
      <c r="O25" s="205">
        <v>1</v>
      </c>
      <c r="P25" s="205">
        <v>1</v>
      </c>
      <c r="Q25" s="205">
        <v>1</v>
      </c>
      <c r="R25" s="205">
        <v>1</v>
      </c>
      <c r="S25" s="205">
        <v>1</v>
      </c>
      <c r="T25" s="205">
        <v>1</v>
      </c>
      <c r="U25" s="205">
        <v>1</v>
      </c>
      <c r="V25" s="205">
        <v>1</v>
      </c>
      <c r="W25" s="206">
        <f t="shared" si="1"/>
        <v>12</v>
      </c>
      <c r="X25" s="207"/>
      <c r="Y25" s="205">
        <f t="shared" si="0"/>
        <v>1872</v>
      </c>
      <c r="Z25" s="208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7"/>
      <c r="CW25" s="217"/>
      <c r="CX25" s="217"/>
      <c r="CY25" s="217"/>
      <c r="CZ25" s="217"/>
      <c r="DA25" s="217"/>
      <c r="DB25" s="217"/>
      <c r="DC25" s="217"/>
      <c r="DD25" s="217"/>
      <c r="DE25" s="217"/>
      <c r="DF25" s="217"/>
      <c r="DG25" s="217"/>
      <c r="DH25" s="217"/>
      <c r="DI25" s="217"/>
      <c r="DJ25" s="217"/>
      <c r="DK25" s="217"/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  <c r="FL25" s="217"/>
      <c r="FM25" s="217"/>
      <c r="FN25" s="217"/>
      <c r="FO25" s="217"/>
      <c r="FP25" s="217"/>
      <c r="FQ25" s="217"/>
      <c r="FR25" s="217"/>
      <c r="FS25" s="217"/>
      <c r="FT25" s="217"/>
      <c r="FU25" s="217"/>
      <c r="FV25" s="217"/>
      <c r="FW25" s="217"/>
      <c r="FX25" s="217"/>
      <c r="FY25" s="217"/>
      <c r="FZ25" s="217"/>
      <c r="GA25" s="217"/>
      <c r="GB25" s="217"/>
      <c r="GC25" s="217"/>
      <c r="GD25" s="217"/>
      <c r="GE25" s="217"/>
      <c r="GF25" s="217"/>
      <c r="GG25" s="217"/>
      <c r="GH25" s="217"/>
      <c r="GI25" s="217"/>
      <c r="GJ25" s="217"/>
      <c r="GK25" s="217"/>
      <c r="GL25" s="217"/>
      <c r="GM25" s="217"/>
      <c r="GN25" s="217"/>
      <c r="GO25" s="217"/>
      <c r="GP25" s="217"/>
      <c r="GQ25" s="217"/>
      <c r="GR25" s="217"/>
      <c r="GS25" s="217"/>
      <c r="GT25" s="217"/>
      <c r="GU25" s="217"/>
      <c r="GV25" s="217"/>
      <c r="GW25" s="217"/>
      <c r="GX25" s="217"/>
      <c r="GY25" s="217"/>
      <c r="GZ25" s="217"/>
      <c r="HA25" s="217"/>
      <c r="HB25" s="217"/>
      <c r="HC25" s="217"/>
      <c r="HD25" s="217"/>
      <c r="HE25" s="217"/>
      <c r="HF25" s="217"/>
      <c r="HG25" s="217"/>
      <c r="HH25" s="217"/>
      <c r="HI25" s="217"/>
      <c r="HJ25" s="217"/>
      <c r="HK25" s="217"/>
      <c r="HL25" s="217"/>
      <c r="HM25" s="217"/>
      <c r="HN25" s="217"/>
      <c r="HO25" s="217"/>
      <c r="HP25" s="217"/>
      <c r="HQ25" s="217"/>
      <c r="HR25" s="217"/>
      <c r="HS25" s="217"/>
      <c r="HT25" s="217"/>
      <c r="HU25" s="217"/>
      <c r="HV25" s="217"/>
      <c r="HW25" s="217"/>
      <c r="HX25" s="217"/>
      <c r="HY25" s="217"/>
      <c r="HZ25" s="217"/>
      <c r="IA25" s="217"/>
      <c r="IB25" s="217"/>
    </row>
    <row r="26" spans="1:236" s="218" customFormat="1" ht="38.25" customHeight="1" x14ac:dyDescent="0.15">
      <c r="A26" s="497"/>
      <c r="B26" s="525"/>
      <c r="C26" s="512"/>
      <c r="D26" s="144">
        <v>3</v>
      </c>
      <c r="E26" s="203" t="s">
        <v>208</v>
      </c>
      <c r="F26" s="515"/>
      <c r="G26" s="163" t="s">
        <v>738</v>
      </c>
      <c r="H26" s="212" t="s">
        <v>739</v>
      </c>
      <c r="I26" s="154" t="s">
        <v>288</v>
      </c>
      <c r="J26" s="165">
        <v>120</v>
      </c>
      <c r="K26" s="213">
        <v>1</v>
      </c>
      <c r="L26" s="213">
        <v>1</v>
      </c>
      <c r="M26" s="213">
        <v>1</v>
      </c>
      <c r="N26" s="213">
        <v>1</v>
      </c>
      <c r="O26" s="213">
        <v>1</v>
      </c>
      <c r="P26" s="213">
        <v>1</v>
      </c>
      <c r="Q26" s="213">
        <v>1</v>
      </c>
      <c r="R26" s="213">
        <v>1</v>
      </c>
      <c r="S26" s="213">
        <v>1</v>
      </c>
      <c r="T26" s="213">
        <v>1</v>
      </c>
      <c r="U26" s="213">
        <v>1</v>
      </c>
      <c r="V26" s="213">
        <v>1</v>
      </c>
      <c r="W26" s="214">
        <f t="shared" si="1"/>
        <v>12</v>
      </c>
      <c r="X26" s="215">
        <f>J26*W26</f>
        <v>1440</v>
      </c>
      <c r="Y26" s="213"/>
      <c r="Z26" s="216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7"/>
      <c r="CW26" s="217"/>
      <c r="CX26" s="217"/>
      <c r="CY26" s="217"/>
      <c r="CZ26" s="217"/>
      <c r="DA26" s="217"/>
      <c r="DB26" s="217"/>
      <c r="DC26" s="217"/>
      <c r="DD26" s="217"/>
      <c r="DE26" s="217"/>
      <c r="DF26" s="217"/>
      <c r="DG26" s="217"/>
      <c r="DH26" s="217"/>
      <c r="DI26" s="217"/>
      <c r="DJ26" s="217"/>
      <c r="DK26" s="217"/>
      <c r="DL26" s="217"/>
      <c r="DM26" s="217"/>
      <c r="DN26" s="217"/>
      <c r="DO26" s="217"/>
      <c r="DP26" s="217"/>
      <c r="DQ26" s="217"/>
      <c r="DR26" s="217"/>
      <c r="DS26" s="217"/>
      <c r="DT26" s="217"/>
      <c r="DU26" s="217"/>
      <c r="DV26" s="217"/>
      <c r="DW26" s="217"/>
      <c r="DX26" s="217"/>
      <c r="DY26" s="217"/>
      <c r="DZ26" s="217"/>
      <c r="EA26" s="217"/>
      <c r="EB26" s="217"/>
      <c r="EC26" s="217"/>
      <c r="ED26" s="217"/>
      <c r="EE26" s="217"/>
      <c r="EF26" s="217"/>
      <c r="EG26" s="217"/>
      <c r="EH26" s="217"/>
      <c r="EI26" s="217"/>
      <c r="EJ26" s="217"/>
      <c r="EK26" s="217"/>
      <c r="EL26" s="217"/>
      <c r="EM26" s="217"/>
      <c r="EN26" s="217"/>
      <c r="EO26" s="217"/>
      <c r="EP26" s="217"/>
      <c r="EQ26" s="217"/>
      <c r="ER26" s="217"/>
      <c r="ES26" s="217"/>
      <c r="ET26" s="217"/>
      <c r="EU26" s="217"/>
      <c r="EV26" s="217"/>
      <c r="EW26" s="217"/>
      <c r="EX26" s="217"/>
      <c r="EY26" s="217"/>
      <c r="EZ26" s="217"/>
      <c r="FA26" s="217"/>
      <c r="FB26" s="217"/>
      <c r="FC26" s="217"/>
      <c r="FD26" s="217"/>
      <c r="FE26" s="217"/>
      <c r="FF26" s="217"/>
      <c r="FG26" s="217"/>
      <c r="FH26" s="217"/>
      <c r="FI26" s="217"/>
      <c r="FJ26" s="217"/>
      <c r="FK26" s="217"/>
      <c r="FL26" s="217"/>
      <c r="FM26" s="217"/>
      <c r="FN26" s="217"/>
      <c r="FO26" s="217"/>
      <c r="FP26" s="217"/>
      <c r="FQ26" s="217"/>
      <c r="FR26" s="217"/>
      <c r="FS26" s="217"/>
      <c r="FT26" s="217"/>
      <c r="FU26" s="217"/>
      <c r="FV26" s="217"/>
      <c r="FW26" s="217"/>
      <c r="FX26" s="217"/>
      <c r="FY26" s="217"/>
      <c r="FZ26" s="217"/>
      <c r="GA26" s="217"/>
      <c r="GB26" s="217"/>
      <c r="GC26" s="217"/>
      <c r="GD26" s="217"/>
      <c r="GE26" s="217"/>
      <c r="GF26" s="217"/>
      <c r="GG26" s="217"/>
      <c r="GH26" s="217"/>
      <c r="GI26" s="217"/>
      <c r="GJ26" s="217"/>
      <c r="GK26" s="217"/>
      <c r="GL26" s="217"/>
      <c r="GM26" s="217"/>
      <c r="GN26" s="217"/>
      <c r="GO26" s="217"/>
      <c r="GP26" s="217"/>
      <c r="GQ26" s="217"/>
      <c r="GR26" s="217"/>
      <c r="GS26" s="217"/>
      <c r="GT26" s="217"/>
      <c r="GU26" s="217"/>
      <c r="GV26" s="217"/>
      <c r="GW26" s="217"/>
      <c r="GX26" s="217"/>
      <c r="GY26" s="217"/>
      <c r="GZ26" s="217"/>
      <c r="HA26" s="217"/>
      <c r="HB26" s="217"/>
      <c r="HC26" s="217"/>
      <c r="HD26" s="217"/>
      <c r="HE26" s="217"/>
      <c r="HF26" s="217"/>
      <c r="HG26" s="217"/>
      <c r="HH26" s="217"/>
      <c r="HI26" s="217"/>
      <c r="HJ26" s="217"/>
      <c r="HK26" s="217"/>
      <c r="HL26" s="217"/>
      <c r="HM26" s="217"/>
      <c r="HN26" s="217"/>
      <c r="HO26" s="217"/>
      <c r="HP26" s="217"/>
      <c r="HQ26" s="217"/>
      <c r="HR26" s="217"/>
      <c r="HS26" s="217"/>
      <c r="HT26" s="217"/>
      <c r="HU26" s="217"/>
      <c r="HV26" s="217"/>
      <c r="HW26" s="217"/>
      <c r="HX26" s="217"/>
      <c r="HY26" s="217"/>
      <c r="HZ26" s="217"/>
      <c r="IA26" s="217"/>
      <c r="IB26" s="217"/>
    </row>
    <row r="27" spans="1:236" s="218" customFormat="1" ht="38.25" customHeight="1" x14ac:dyDescent="0.15">
      <c r="A27" s="497"/>
      <c r="B27" s="525"/>
      <c r="C27" s="512"/>
      <c r="D27" s="144">
        <v>4</v>
      </c>
      <c r="E27" s="203" t="s">
        <v>208</v>
      </c>
      <c r="F27" s="515"/>
      <c r="G27" s="162" t="s">
        <v>740</v>
      </c>
      <c r="H27" s="204"/>
      <c r="I27" s="146" t="s">
        <v>737</v>
      </c>
      <c r="J27" s="161">
        <v>13</v>
      </c>
      <c r="K27" s="205">
        <v>1</v>
      </c>
      <c r="L27" s="205">
        <v>1</v>
      </c>
      <c r="M27" s="205">
        <v>1</v>
      </c>
      <c r="N27" s="205">
        <v>1</v>
      </c>
      <c r="O27" s="205">
        <v>1</v>
      </c>
      <c r="P27" s="205">
        <v>1</v>
      </c>
      <c r="Q27" s="205">
        <v>1</v>
      </c>
      <c r="R27" s="205">
        <v>1</v>
      </c>
      <c r="S27" s="205">
        <v>1</v>
      </c>
      <c r="T27" s="205">
        <v>1</v>
      </c>
      <c r="U27" s="205">
        <v>1</v>
      </c>
      <c r="V27" s="205">
        <v>1</v>
      </c>
      <c r="W27" s="206">
        <f t="shared" si="1"/>
        <v>12</v>
      </c>
      <c r="X27" s="207"/>
      <c r="Y27" s="205">
        <f t="shared" si="0"/>
        <v>156</v>
      </c>
      <c r="Z27" s="208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7"/>
      <c r="CW27" s="217"/>
      <c r="CX27" s="217"/>
      <c r="CY27" s="217"/>
      <c r="CZ27" s="217"/>
      <c r="DA27" s="217"/>
      <c r="DB27" s="217"/>
      <c r="DC27" s="217"/>
      <c r="DD27" s="217"/>
      <c r="DE27" s="217"/>
      <c r="DF27" s="217"/>
      <c r="DG27" s="217"/>
      <c r="DH27" s="217"/>
      <c r="DI27" s="217"/>
      <c r="DJ27" s="217"/>
      <c r="DK27" s="217"/>
      <c r="DL27" s="217"/>
      <c r="DM27" s="217"/>
      <c r="DN27" s="217"/>
      <c r="DO27" s="217"/>
      <c r="DP27" s="217"/>
      <c r="DQ27" s="217"/>
      <c r="DR27" s="217"/>
      <c r="DS27" s="217"/>
      <c r="DT27" s="217"/>
      <c r="DU27" s="217"/>
      <c r="DV27" s="217"/>
      <c r="DW27" s="217"/>
      <c r="DX27" s="217"/>
      <c r="DY27" s="217"/>
      <c r="DZ27" s="217"/>
      <c r="EA27" s="217"/>
      <c r="EB27" s="217"/>
      <c r="EC27" s="217"/>
      <c r="ED27" s="217"/>
      <c r="EE27" s="217"/>
      <c r="EF27" s="217"/>
      <c r="EG27" s="217"/>
      <c r="EH27" s="217"/>
      <c r="EI27" s="217"/>
      <c r="EJ27" s="217"/>
      <c r="EK27" s="217"/>
      <c r="EL27" s="217"/>
      <c r="EM27" s="217"/>
      <c r="EN27" s="217"/>
      <c r="EO27" s="217"/>
      <c r="EP27" s="217"/>
      <c r="EQ27" s="217"/>
      <c r="ER27" s="217"/>
      <c r="ES27" s="217"/>
      <c r="ET27" s="217"/>
      <c r="EU27" s="217"/>
      <c r="EV27" s="217"/>
      <c r="EW27" s="217"/>
      <c r="EX27" s="217"/>
      <c r="EY27" s="217"/>
      <c r="EZ27" s="217"/>
      <c r="FA27" s="217"/>
      <c r="FB27" s="217"/>
      <c r="FC27" s="217"/>
      <c r="FD27" s="217"/>
      <c r="FE27" s="217"/>
      <c r="FF27" s="217"/>
      <c r="FG27" s="217"/>
      <c r="FH27" s="217"/>
      <c r="FI27" s="217"/>
      <c r="FJ27" s="217"/>
      <c r="FK27" s="217"/>
      <c r="FL27" s="217"/>
      <c r="FM27" s="217"/>
      <c r="FN27" s="217"/>
      <c r="FO27" s="217"/>
      <c r="FP27" s="217"/>
      <c r="FQ27" s="217"/>
      <c r="FR27" s="217"/>
      <c r="FS27" s="217"/>
      <c r="FT27" s="217"/>
      <c r="FU27" s="217"/>
      <c r="FV27" s="217"/>
      <c r="FW27" s="217"/>
      <c r="FX27" s="217"/>
      <c r="FY27" s="217"/>
      <c r="FZ27" s="217"/>
      <c r="GA27" s="217"/>
      <c r="GB27" s="217"/>
      <c r="GC27" s="217"/>
      <c r="GD27" s="217"/>
      <c r="GE27" s="217"/>
      <c r="GF27" s="217"/>
      <c r="GG27" s="217"/>
      <c r="GH27" s="217"/>
      <c r="GI27" s="217"/>
      <c r="GJ27" s="217"/>
      <c r="GK27" s="217"/>
      <c r="GL27" s="217"/>
      <c r="GM27" s="217"/>
      <c r="GN27" s="217"/>
      <c r="GO27" s="217"/>
      <c r="GP27" s="217"/>
      <c r="GQ27" s="217"/>
      <c r="GR27" s="217"/>
      <c r="GS27" s="217"/>
      <c r="GT27" s="217"/>
      <c r="GU27" s="217"/>
      <c r="GV27" s="217"/>
      <c r="GW27" s="217"/>
      <c r="GX27" s="217"/>
      <c r="GY27" s="217"/>
      <c r="GZ27" s="217"/>
      <c r="HA27" s="217"/>
      <c r="HB27" s="217"/>
      <c r="HC27" s="217"/>
      <c r="HD27" s="217"/>
      <c r="HE27" s="217"/>
      <c r="HF27" s="217"/>
      <c r="HG27" s="217"/>
      <c r="HH27" s="217"/>
      <c r="HI27" s="217"/>
      <c r="HJ27" s="217"/>
      <c r="HK27" s="217"/>
      <c r="HL27" s="217"/>
      <c r="HM27" s="217"/>
      <c r="HN27" s="217"/>
      <c r="HO27" s="217"/>
      <c r="HP27" s="217"/>
      <c r="HQ27" s="217"/>
      <c r="HR27" s="217"/>
      <c r="HS27" s="217"/>
      <c r="HT27" s="217"/>
      <c r="HU27" s="217"/>
      <c r="HV27" s="217"/>
      <c r="HW27" s="217"/>
      <c r="HX27" s="217"/>
      <c r="HY27" s="217"/>
      <c r="HZ27" s="217"/>
      <c r="IA27" s="217"/>
      <c r="IB27" s="217"/>
    </row>
    <row r="28" spans="1:236" s="218" customFormat="1" ht="38.25" customHeight="1" x14ac:dyDescent="0.15">
      <c r="A28" s="497"/>
      <c r="B28" s="525"/>
      <c r="C28" s="512"/>
      <c r="D28" s="144">
        <v>5</v>
      </c>
      <c r="E28" s="203" t="s">
        <v>208</v>
      </c>
      <c r="F28" s="515"/>
      <c r="G28" s="162" t="s">
        <v>741</v>
      </c>
      <c r="H28" s="204"/>
      <c r="I28" s="146" t="s">
        <v>737</v>
      </c>
      <c r="J28" s="161">
        <v>6</v>
      </c>
      <c r="K28" s="205">
        <v>1</v>
      </c>
      <c r="L28" s="205">
        <v>1</v>
      </c>
      <c r="M28" s="205">
        <v>1</v>
      </c>
      <c r="N28" s="205">
        <v>1</v>
      </c>
      <c r="O28" s="205">
        <v>1</v>
      </c>
      <c r="P28" s="205">
        <v>1</v>
      </c>
      <c r="Q28" s="205">
        <v>1</v>
      </c>
      <c r="R28" s="205">
        <v>1</v>
      </c>
      <c r="S28" s="205">
        <v>1</v>
      </c>
      <c r="T28" s="205">
        <v>1</v>
      </c>
      <c r="U28" s="205">
        <v>1</v>
      </c>
      <c r="V28" s="205">
        <v>1</v>
      </c>
      <c r="W28" s="206">
        <f t="shared" si="1"/>
        <v>12</v>
      </c>
      <c r="X28" s="207"/>
      <c r="Y28" s="205">
        <f t="shared" si="0"/>
        <v>72</v>
      </c>
      <c r="Z28" s="208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7"/>
      <c r="DR28" s="217"/>
      <c r="DS28" s="217"/>
      <c r="DT28" s="217"/>
      <c r="DU28" s="217"/>
      <c r="DV28" s="217"/>
      <c r="DW28" s="217"/>
      <c r="DX28" s="217"/>
      <c r="DY28" s="217"/>
      <c r="DZ28" s="217"/>
      <c r="EA28" s="217"/>
      <c r="EB28" s="217"/>
      <c r="EC28" s="217"/>
      <c r="ED28" s="217"/>
      <c r="EE28" s="217"/>
      <c r="EF28" s="217"/>
      <c r="EG28" s="217"/>
      <c r="EH28" s="217"/>
      <c r="EI28" s="217"/>
      <c r="EJ28" s="217"/>
      <c r="EK28" s="217"/>
      <c r="EL28" s="217"/>
      <c r="EM28" s="217"/>
      <c r="EN28" s="217"/>
      <c r="EO28" s="217"/>
      <c r="EP28" s="217"/>
      <c r="EQ28" s="217"/>
      <c r="ER28" s="217"/>
      <c r="ES28" s="217"/>
      <c r="ET28" s="217"/>
      <c r="EU28" s="217"/>
      <c r="EV28" s="217"/>
      <c r="EW28" s="217"/>
      <c r="EX28" s="217"/>
      <c r="EY28" s="217"/>
      <c r="EZ28" s="217"/>
      <c r="FA28" s="217"/>
      <c r="FB28" s="217"/>
      <c r="FC28" s="217"/>
      <c r="FD28" s="217"/>
      <c r="FE28" s="217"/>
      <c r="FF28" s="217"/>
      <c r="FG28" s="217"/>
      <c r="FH28" s="217"/>
      <c r="FI28" s="217"/>
      <c r="FJ28" s="217"/>
      <c r="FK28" s="217"/>
      <c r="FL28" s="217"/>
      <c r="FM28" s="217"/>
      <c r="FN28" s="217"/>
      <c r="FO28" s="217"/>
      <c r="FP28" s="217"/>
      <c r="FQ28" s="217"/>
      <c r="FR28" s="217"/>
      <c r="FS28" s="217"/>
      <c r="FT28" s="217"/>
      <c r="FU28" s="217"/>
      <c r="FV28" s="217"/>
      <c r="FW28" s="217"/>
      <c r="FX28" s="217"/>
      <c r="FY28" s="217"/>
      <c r="FZ28" s="217"/>
      <c r="GA28" s="217"/>
      <c r="GB28" s="217"/>
      <c r="GC28" s="217"/>
      <c r="GD28" s="217"/>
      <c r="GE28" s="217"/>
      <c r="GF28" s="217"/>
      <c r="GG28" s="217"/>
      <c r="GH28" s="217"/>
      <c r="GI28" s="217"/>
      <c r="GJ28" s="217"/>
      <c r="GK28" s="217"/>
      <c r="GL28" s="217"/>
      <c r="GM28" s="217"/>
      <c r="GN28" s="217"/>
      <c r="GO28" s="217"/>
      <c r="GP28" s="217"/>
      <c r="GQ28" s="217"/>
      <c r="GR28" s="217"/>
      <c r="GS28" s="217"/>
      <c r="GT28" s="217"/>
      <c r="GU28" s="217"/>
      <c r="GV28" s="217"/>
      <c r="GW28" s="217"/>
      <c r="GX28" s="217"/>
      <c r="GY28" s="217"/>
      <c r="GZ28" s="217"/>
      <c r="HA28" s="217"/>
      <c r="HB28" s="217"/>
      <c r="HC28" s="217"/>
      <c r="HD28" s="217"/>
      <c r="HE28" s="217"/>
      <c r="HF28" s="217"/>
      <c r="HG28" s="217"/>
      <c r="HH28" s="217"/>
      <c r="HI28" s="217"/>
      <c r="HJ28" s="217"/>
      <c r="HK28" s="217"/>
      <c r="HL28" s="217"/>
      <c r="HM28" s="217"/>
      <c r="HN28" s="217"/>
      <c r="HO28" s="217"/>
      <c r="HP28" s="217"/>
      <c r="HQ28" s="217"/>
      <c r="HR28" s="217"/>
      <c r="HS28" s="217"/>
      <c r="HT28" s="217"/>
      <c r="HU28" s="217"/>
      <c r="HV28" s="217"/>
      <c r="HW28" s="217"/>
      <c r="HX28" s="217"/>
      <c r="HY28" s="217"/>
      <c r="HZ28" s="217"/>
      <c r="IA28" s="217"/>
      <c r="IB28" s="217"/>
    </row>
    <row r="29" spans="1:236" s="218" customFormat="1" ht="38.25" customHeight="1" x14ac:dyDescent="0.15">
      <c r="A29" s="497"/>
      <c r="B29" s="525"/>
      <c r="C29" s="512"/>
      <c r="D29" s="144">
        <v>6</v>
      </c>
      <c r="E29" s="203" t="s">
        <v>208</v>
      </c>
      <c r="F29" s="515"/>
      <c r="G29" s="162" t="s">
        <v>742</v>
      </c>
      <c r="H29" s="204"/>
      <c r="I29" s="146" t="s">
        <v>737</v>
      </c>
      <c r="J29" s="161">
        <v>117</v>
      </c>
      <c r="K29" s="205">
        <v>1</v>
      </c>
      <c r="L29" s="205">
        <v>1</v>
      </c>
      <c r="M29" s="205">
        <v>1</v>
      </c>
      <c r="N29" s="205">
        <v>1</v>
      </c>
      <c r="O29" s="205">
        <v>1</v>
      </c>
      <c r="P29" s="205">
        <v>1</v>
      </c>
      <c r="Q29" s="205">
        <v>1</v>
      </c>
      <c r="R29" s="205">
        <v>1</v>
      </c>
      <c r="S29" s="205">
        <v>1</v>
      </c>
      <c r="T29" s="205">
        <v>1</v>
      </c>
      <c r="U29" s="205">
        <v>1</v>
      </c>
      <c r="V29" s="205">
        <v>1</v>
      </c>
      <c r="W29" s="206">
        <f t="shared" si="1"/>
        <v>12</v>
      </c>
      <c r="X29" s="207"/>
      <c r="Y29" s="205">
        <f t="shared" si="0"/>
        <v>1404</v>
      </c>
      <c r="Z29" s="208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7"/>
      <c r="CW29" s="217"/>
      <c r="CX29" s="217"/>
      <c r="CY29" s="217"/>
      <c r="CZ29" s="217"/>
      <c r="DA29" s="217"/>
      <c r="DB29" s="217"/>
      <c r="DC29" s="217"/>
      <c r="DD29" s="217"/>
      <c r="DE29" s="217"/>
      <c r="DF29" s="217"/>
      <c r="DG29" s="217"/>
      <c r="DH29" s="217"/>
      <c r="DI29" s="217"/>
      <c r="DJ29" s="217"/>
      <c r="DK29" s="217"/>
      <c r="DL29" s="217"/>
      <c r="DM29" s="217"/>
      <c r="DN29" s="217"/>
      <c r="DO29" s="217"/>
      <c r="DP29" s="217"/>
      <c r="DQ29" s="217"/>
      <c r="DR29" s="217"/>
      <c r="DS29" s="217"/>
      <c r="DT29" s="217"/>
      <c r="DU29" s="217"/>
      <c r="DV29" s="217"/>
      <c r="DW29" s="217"/>
      <c r="DX29" s="217"/>
      <c r="DY29" s="217"/>
      <c r="DZ29" s="217"/>
      <c r="EA29" s="217"/>
      <c r="EB29" s="217"/>
      <c r="EC29" s="217"/>
      <c r="ED29" s="217"/>
      <c r="EE29" s="217"/>
      <c r="EF29" s="217"/>
      <c r="EG29" s="217"/>
      <c r="EH29" s="217"/>
      <c r="EI29" s="217"/>
      <c r="EJ29" s="217"/>
      <c r="EK29" s="217"/>
      <c r="EL29" s="217"/>
      <c r="EM29" s="217"/>
      <c r="EN29" s="217"/>
      <c r="EO29" s="217"/>
      <c r="EP29" s="217"/>
      <c r="EQ29" s="217"/>
      <c r="ER29" s="217"/>
      <c r="ES29" s="217"/>
      <c r="ET29" s="217"/>
      <c r="EU29" s="217"/>
      <c r="EV29" s="217"/>
      <c r="EW29" s="217"/>
      <c r="EX29" s="217"/>
      <c r="EY29" s="217"/>
      <c r="EZ29" s="217"/>
      <c r="FA29" s="217"/>
      <c r="FB29" s="217"/>
      <c r="FC29" s="217"/>
      <c r="FD29" s="217"/>
      <c r="FE29" s="217"/>
      <c r="FF29" s="217"/>
      <c r="FG29" s="217"/>
      <c r="FH29" s="217"/>
      <c r="FI29" s="217"/>
      <c r="FJ29" s="217"/>
      <c r="FK29" s="217"/>
      <c r="FL29" s="217"/>
      <c r="FM29" s="217"/>
      <c r="FN29" s="217"/>
      <c r="FO29" s="217"/>
      <c r="FP29" s="217"/>
      <c r="FQ29" s="217"/>
      <c r="FR29" s="217"/>
      <c r="FS29" s="217"/>
      <c r="FT29" s="217"/>
      <c r="FU29" s="217"/>
      <c r="FV29" s="217"/>
      <c r="FW29" s="217"/>
      <c r="FX29" s="217"/>
      <c r="FY29" s="217"/>
      <c r="FZ29" s="217"/>
      <c r="GA29" s="217"/>
      <c r="GB29" s="217"/>
      <c r="GC29" s="217"/>
      <c r="GD29" s="217"/>
      <c r="GE29" s="217"/>
      <c r="GF29" s="217"/>
      <c r="GG29" s="217"/>
      <c r="GH29" s="217"/>
      <c r="GI29" s="217"/>
      <c r="GJ29" s="217"/>
      <c r="GK29" s="217"/>
      <c r="GL29" s="217"/>
      <c r="GM29" s="217"/>
      <c r="GN29" s="217"/>
      <c r="GO29" s="217"/>
      <c r="GP29" s="217"/>
      <c r="GQ29" s="217"/>
      <c r="GR29" s="217"/>
      <c r="GS29" s="217"/>
      <c r="GT29" s="217"/>
      <c r="GU29" s="217"/>
      <c r="GV29" s="217"/>
      <c r="GW29" s="217"/>
      <c r="GX29" s="217"/>
      <c r="GY29" s="217"/>
      <c r="GZ29" s="217"/>
      <c r="HA29" s="217"/>
      <c r="HB29" s="217"/>
      <c r="HC29" s="217"/>
      <c r="HD29" s="217"/>
      <c r="HE29" s="217"/>
      <c r="HF29" s="217"/>
      <c r="HG29" s="217"/>
      <c r="HH29" s="217"/>
      <c r="HI29" s="217"/>
      <c r="HJ29" s="217"/>
      <c r="HK29" s="217"/>
      <c r="HL29" s="217"/>
      <c r="HM29" s="217"/>
      <c r="HN29" s="217"/>
      <c r="HO29" s="217"/>
      <c r="HP29" s="217"/>
      <c r="HQ29" s="217"/>
      <c r="HR29" s="217"/>
      <c r="HS29" s="217"/>
      <c r="HT29" s="217"/>
      <c r="HU29" s="217"/>
      <c r="HV29" s="217"/>
      <c r="HW29" s="217"/>
      <c r="HX29" s="217"/>
      <c r="HY29" s="217"/>
      <c r="HZ29" s="217"/>
      <c r="IA29" s="217"/>
      <c r="IB29" s="217"/>
    </row>
    <row r="30" spans="1:236" s="218" customFormat="1" ht="38.25" customHeight="1" x14ac:dyDescent="0.15">
      <c r="A30" s="497"/>
      <c r="B30" s="525"/>
      <c r="C30" s="512"/>
      <c r="D30" s="144">
        <v>7</v>
      </c>
      <c r="E30" s="203" t="s">
        <v>208</v>
      </c>
      <c r="F30" s="515"/>
      <c r="G30" s="163" t="s">
        <v>743</v>
      </c>
      <c r="H30" s="212"/>
      <c r="I30" s="154" t="s">
        <v>288</v>
      </c>
      <c r="J30" s="165">
        <v>60</v>
      </c>
      <c r="K30" s="213">
        <v>1</v>
      </c>
      <c r="L30" s="213">
        <v>1</v>
      </c>
      <c r="M30" s="213">
        <v>1</v>
      </c>
      <c r="N30" s="213">
        <v>1</v>
      </c>
      <c r="O30" s="213">
        <v>1</v>
      </c>
      <c r="P30" s="213">
        <v>1</v>
      </c>
      <c r="Q30" s="213">
        <v>1</v>
      </c>
      <c r="R30" s="213">
        <v>1</v>
      </c>
      <c r="S30" s="213">
        <v>1</v>
      </c>
      <c r="T30" s="213">
        <v>1</v>
      </c>
      <c r="U30" s="213">
        <v>1</v>
      </c>
      <c r="V30" s="213">
        <v>1</v>
      </c>
      <c r="W30" s="214">
        <f t="shared" si="1"/>
        <v>12</v>
      </c>
      <c r="X30" s="215">
        <f>J30*W30</f>
        <v>720</v>
      </c>
      <c r="Y30" s="213"/>
      <c r="Z30" s="216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7"/>
      <c r="CW30" s="217"/>
      <c r="CX30" s="217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7"/>
      <c r="DK30" s="217"/>
      <c r="DL30" s="217"/>
      <c r="DM30" s="217"/>
      <c r="DN30" s="217"/>
      <c r="DO30" s="217"/>
      <c r="DP30" s="217"/>
      <c r="DQ30" s="217"/>
      <c r="DR30" s="217"/>
      <c r="DS30" s="217"/>
      <c r="DT30" s="217"/>
      <c r="DU30" s="217"/>
      <c r="DV30" s="217"/>
      <c r="DW30" s="217"/>
      <c r="DX30" s="217"/>
      <c r="DY30" s="217"/>
      <c r="DZ30" s="217"/>
      <c r="EA30" s="217"/>
      <c r="EB30" s="217"/>
      <c r="EC30" s="217"/>
      <c r="ED30" s="217"/>
      <c r="EE30" s="217"/>
      <c r="EF30" s="217"/>
      <c r="EG30" s="217"/>
      <c r="EH30" s="217"/>
      <c r="EI30" s="217"/>
      <c r="EJ30" s="217"/>
      <c r="EK30" s="217"/>
      <c r="EL30" s="217"/>
      <c r="EM30" s="217"/>
      <c r="EN30" s="217"/>
      <c r="EO30" s="217"/>
      <c r="EP30" s="217"/>
      <c r="EQ30" s="217"/>
      <c r="ER30" s="217"/>
      <c r="ES30" s="217"/>
      <c r="ET30" s="217"/>
      <c r="EU30" s="217"/>
      <c r="EV30" s="217"/>
      <c r="EW30" s="217"/>
      <c r="EX30" s="217"/>
      <c r="EY30" s="217"/>
      <c r="EZ30" s="217"/>
      <c r="FA30" s="217"/>
      <c r="FB30" s="217"/>
      <c r="FC30" s="217"/>
      <c r="FD30" s="217"/>
      <c r="FE30" s="217"/>
      <c r="FF30" s="217"/>
      <c r="FG30" s="217"/>
      <c r="FH30" s="217"/>
      <c r="FI30" s="217"/>
      <c r="FJ30" s="217"/>
      <c r="FK30" s="217"/>
      <c r="FL30" s="217"/>
      <c r="FM30" s="217"/>
      <c r="FN30" s="217"/>
      <c r="FO30" s="217"/>
      <c r="FP30" s="217"/>
      <c r="FQ30" s="217"/>
      <c r="FR30" s="217"/>
      <c r="FS30" s="217"/>
      <c r="FT30" s="217"/>
      <c r="FU30" s="217"/>
      <c r="FV30" s="217"/>
      <c r="FW30" s="217"/>
      <c r="FX30" s="217"/>
      <c r="FY30" s="217"/>
      <c r="FZ30" s="217"/>
      <c r="GA30" s="217"/>
      <c r="GB30" s="217"/>
      <c r="GC30" s="217"/>
      <c r="GD30" s="217"/>
      <c r="GE30" s="217"/>
      <c r="GF30" s="217"/>
      <c r="GG30" s="217"/>
      <c r="GH30" s="217"/>
      <c r="GI30" s="217"/>
      <c r="GJ30" s="217"/>
      <c r="GK30" s="217"/>
      <c r="GL30" s="217"/>
      <c r="GM30" s="217"/>
      <c r="GN30" s="217"/>
      <c r="GO30" s="217"/>
      <c r="GP30" s="217"/>
      <c r="GQ30" s="217"/>
      <c r="GR30" s="217"/>
      <c r="GS30" s="217"/>
      <c r="GT30" s="217"/>
      <c r="GU30" s="217"/>
      <c r="GV30" s="217"/>
      <c r="GW30" s="217"/>
      <c r="GX30" s="217"/>
      <c r="GY30" s="217"/>
      <c r="GZ30" s="217"/>
      <c r="HA30" s="217"/>
      <c r="HB30" s="217"/>
      <c r="HC30" s="217"/>
      <c r="HD30" s="217"/>
      <c r="HE30" s="217"/>
      <c r="HF30" s="217"/>
      <c r="HG30" s="217"/>
      <c r="HH30" s="217"/>
      <c r="HI30" s="217"/>
      <c r="HJ30" s="217"/>
      <c r="HK30" s="217"/>
      <c r="HL30" s="217"/>
      <c r="HM30" s="217"/>
      <c r="HN30" s="217"/>
      <c r="HO30" s="217"/>
      <c r="HP30" s="217"/>
      <c r="HQ30" s="217"/>
      <c r="HR30" s="217"/>
      <c r="HS30" s="217"/>
      <c r="HT30" s="217"/>
      <c r="HU30" s="217"/>
      <c r="HV30" s="217"/>
      <c r="HW30" s="217"/>
      <c r="HX30" s="217"/>
      <c r="HY30" s="217"/>
      <c r="HZ30" s="217"/>
      <c r="IA30" s="217"/>
      <c r="IB30" s="217"/>
    </row>
    <row r="31" spans="1:236" s="218" customFormat="1" ht="38.25" customHeight="1" x14ac:dyDescent="0.15">
      <c r="A31" s="497"/>
      <c r="B31" s="525"/>
      <c r="C31" s="513"/>
      <c r="D31" s="144">
        <v>8</v>
      </c>
      <c r="E31" s="203" t="s">
        <v>208</v>
      </c>
      <c r="F31" s="516"/>
      <c r="G31" s="162" t="s">
        <v>744</v>
      </c>
      <c r="H31" s="204" t="s">
        <v>745</v>
      </c>
      <c r="I31" s="146" t="s">
        <v>737</v>
      </c>
      <c r="J31" s="161">
        <v>2</v>
      </c>
      <c r="K31" s="205">
        <v>450</v>
      </c>
      <c r="L31" s="205">
        <v>450</v>
      </c>
      <c r="M31" s="205">
        <v>450</v>
      </c>
      <c r="N31" s="205">
        <v>450</v>
      </c>
      <c r="O31" s="205">
        <v>450</v>
      </c>
      <c r="P31" s="205">
        <v>450</v>
      </c>
      <c r="Q31" s="205">
        <v>450</v>
      </c>
      <c r="R31" s="205">
        <v>450</v>
      </c>
      <c r="S31" s="205">
        <v>450</v>
      </c>
      <c r="T31" s="205">
        <v>450</v>
      </c>
      <c r="U31" s="205">
        <v>450</v>
      </c>
      <c r="V31" s="205">
        <v>1000</v>
      </c>
      <c r="W31" s="206">
        <f t="shared" si="1"/>
        <v>5950</v>
      </c>
      <c r="X31" s="207"/>
      <c r="Y31" s="205">
        <f t="shared" si="0"/>
        <v>11900</v>
      </c>
      <c r="Z31" s="208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7"/>
      <c r="CW31" s="217"/>
      <c r="CX31" s="217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7"/>
      <c r="DK31" s="217"/>
      <c r="DL31" s="217"/>
      <c r="DM31" s="217"/>
      <c r="DN31" s="217"/>
      <c r="DO31" s="217"/>
      <c r="DP31" s="217"/>
      <c r="DQ31" s="217"/>
      <c r="DR31" s="217"/>
      <c r="DS31" s="217"/>
      <c r="DT31" s="217"/>
      <c r="DU31" s="217"/>
      <c r="DV31" s="217"/>
      <c r="DW31" s="217"/>
      <c r="DX31" s="217"/>
      <c r="DY31" s="217"/>
      <c r="DZ31" s="217"/>
      <c r="EA31" s="217"/>
      <c r="EB31" s="217"/>
      <c r="EC31" s="217"/>
      <c r="ED31" s="217"/>
      <c r="EE31" s="217"/>
      <c r="EF31" s="217"/>
      <c r="EG31" s="217"/>
      <c r="EH31" s="217"/>
      <c r="EI31" s="217"/>
      <c r="EJ31" s="217"/>
      <c r="EK31" s="217"/>
      <c r="EL31" s="217"/>
      <c r="EM31" s="217"/>
      <c r="EN31" s="217"/>
      <c r="EO31" s="217"/>
      <c r="EP31" s="217"/>
      <c r="EQ31" s="217"/>
      <c r="ER31" s="217"/>
      <c r="ES31" s="217"/>
      <c r="ET31" s="217"/>
      <c r="EU31" s="217"/>
      <c r="EV31" s="217"/>
      <c r="EW31" s="217"/>
      <c r="EX31" s="217"/>
      <c r="EY31" s="217"/>
      <c r="EZ31" s="217"/>
      <c r="FA31" s="217"/>
      <c r="FB31" s="217"/>
      <c r="FC31" s="217"/>
      <c r="FD31" s="217"/>
      <c r="FE31" s="217"/>
      <c r="FF31" s="217"/>
      <c r="FG31" s="217"/>
      <c r="FH31" s="217"/>
      <c r="FI31" s="217"/>
      <c r="FJ31" s="217"/>
      <c r="FK31" s="217"/>
      <c r="FL31" s="217"/>
      <c r="FM31" s="217"/>
      <c r="FN31" s="217"/>
      <c r="FO31" s="217"/>
      <c r="FP31" s="217"/>
      <c r="FQ31" s="217"/>
      <c r="FR31" s="217"/>
      <c r="FS31" s="217"/>
      <c r="FT31" s="217"/>
      <c r="FU31" s="217"/>
      <c r="FV31" s="217"/>
      <c r="FW31" s="217"/>
      <c r="FX31" s="217"/>
      <c r="FY31" s="217"/>
      <c r="FZ31" s="217"/>
      <c r="GA31" s="217"/>
      <c r="GB31" s="217"/>
      <c r="GC31" s="217"/>
      <c r="GD31" s="217"/>
      <c r="GE31" s="217"/>
      <c r="GF31" s="217"/>
      <c r="GG31" s="217"/>
      <c r="GH31" s="217"/>
      <c r="GI31" s="217"/>
      <c r="GJ31" s="217"/>
      <c r="GK31" s="217"/>
      <c r="GL31" s="217"/>
      <c r="GM31" s="217"/>
      <c r="GN31" s="217"/>
      <c r="GO31" s="217"/>
      <c r="GP31" s="217"/>
      <c r="GQ31" s="217"/>
      <c r="GR31" s="217"/>
      <c r="GS31" s="217"/>
      <c r="GT31" s="217"/>
      <c r="GU31" s="217"/>
      <c r="GV31" s="217"/>
      <c r="GW31" s="217"/>
      <c r="GX31" s="217"/>
      <c r="GY31" s="217"/>
      <c r="GZ31" s="217"/>
      <c r="HA31" s="217"/>
      <c r="HB31" s="217"/>
      <c r="HC31" s="217"/>
      <c r="HD31" s="217"/>
      <c r="HE31" s="217"/>
      <c r="HF31" s="217"/>
      <c r="HG31" s="217"/>
      <c r="HH31" s="217"/>
      <c r="HI31" s="217"/>
      <c r="HJ31" s="217"/>
      <c r="HK31" s="217"/>
      <c r="HL31" s="217"/>
      <c r="HM31" s="217"/>
      <c r="HN31" s="217"/>
      <c r="HO31" s="217"/>
      <c r="HP31" s="217"/>
      <c r="HQ31" s="217"/>
      <c r="HR31" s="217"/>
      <c r="HS31" s="217"/>
      <c r="HT31" s="217"/>
      <c r="HU31" s="217"/>
      <c r="HV31" s="217"/>
      <c r="HW31" s="217"/>
      <c r="HX31" s="217"/>
      <c r="HY31" s="217"/>
      <c r="HZ31" s="217"/>
      <c r="IA31" s="217"/>
      <c r="IB31" s="217"/>
    </row>
    <row r="32" spans="1:236" s="210" customFormat="1" ht="38.25" customHeight="1" x14ac:dyDescent="0.15">
      <c r="A32" s="497"/>
      <c r="B32" s="525"/>
      <c r="C32" s="511">
        <v>5</v>
      </c>
      <c r="D32" s="144">
        <v>1</v>
      </c>
      <c r="E32" s="203" t="s">
        <v>715</v>
      </c>
      <c r="F32" s="514" t="s">
        <v>746</v>
      </c>
      <c r="G32" s="162" t="s">
        <v>747</v>
      </c>
      <c r="H32" s="204" t="s">
        <v>158</v>
      </c>
      <c r="I32" s="146" t="s">
        <v>289</v>
      </c>
      <c r="J32" s="161">
        <v>6</v>
      </c>
      <c r="K32" s="205">
        <v>70</v>
      </c>
      <c r="L32" s="205">
        <v>70</v>
      </c>
      <c r="M32" s="205">
        <v>70</v>
      </c>
      <c r="N32" s="205">
        <v>70</v>
      </c>
      <c r="O32" s="205">
        <v>70</v>
      </c>
      <c r="P32" s="205">
        <v>70</v>
      </c>
      <c r="Q32" s="205">
        <v>70</v>
      </c>
      <c r="R32" s="205">
        <v>70</v>
      </c>
      <c r="S32" s="205">
        <v>70</v>
      </c>
      <c r="T32" s="205">
        <v>70</v>
      </c>
      <c r="U32" s="205">
        <v>70</v>
      </c>
      <c r="V32" s="205">
        <v>70</v>
      </c>
      <c r="W32" s="206">
        <f t="shared" si="1"/>
        <v>840</v>
      </c>
      <c r="X32" s="207"/>
      <c r="Y32" s="205">
        <f t="shared" si="0"/>
        <v>5040</v>
      </c>
      <c r="Z32" s="208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  <c r="EO32" s="209"/>
      <c r="EP32" s="209"/>
      <c r="EQ32" s="209"/>
      <c r="ER32" s="209"/>
      <c r="ES32" s="209"/>
      <c r="ET32" s="209"/>
      <c r="EU32" s="209"/>
      <c r="EV32" s="209"/>
      <c r="EW32" s="209"/>
      <c r="EX32" s="209"/>
      <c r="EY32" s="209"/>
      <c r="EZ32" s="209"/>
      <c r="FA32" s="209"/>
      <c r="FB32" s="209"/>
      <c r="FC32" s="209"/>
      <c r="FD32" s="209"/>
      <c r="FE32" s="209"/>
      <c r="FF32" s="209"/>
      <c r="FG32" s="209"/>
      <c r="FH32" s="209"/>
      <c r="FI32" s="209"/>
      <c r="FJ32" s="209"/>
      <c r="FK32" s="209"/>
      <c r="FL32" s="209"/>
      <c r="FM32" s="209"/>
      <c r="FN32" s="209"/>
      <c r="FO32" s="209"/>
      <c r="FP32" s="209"/>
      <c r="FQ32" s="209"/>
      <c r="FR32" s="209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09"/>
      <c r="GE32" s="209"/>
      <c r="GF32" s="209"/>
      <c r="GG32" s="209"/>
      <c r="GH32" s="209"/>
      <c r="GI32" s="209"/>
      <c r="GJ32" s="209"/>
      <c r="GK32" s="209"/>
      <c r="GL32" s="209"/>
      <c r="GM32" s="209"/>
      <c r="GN32" s="209"/>
      <c r="GO32" s="209"/>
      <c r="GP32" s="209"/>
      <c r="GQ32" s="209"/>
      <c r="GR32" s="209"/>
      <c r="GS32" s="209"/>
      <c r="GT32" s="209"/>
      <c r="GU32" s="209"/>
      <c r="GV32" s="209"/>
      <c r="GW32" s="209"/>
      <c r="GX32" s="209"/>
      <c r="GY32" s="209"/>
      <c r="GZ32" s="209"/>
      <c r="HA32" s="209"/>
      <c r="HB32" s="209"/>
      <c r="HC32" s="209"/>
      <c r="HD32" s="209"/>
      <c r="HE32" s="209"/>
      <c r="HF32" s="209"/>
      <c r="HG32" s="209"/>
      <c r="HH32" s="209"/>
      <c r="HI32" s="209"/>
      <c r="HJ32" s="209"/>
      <c r="HK32" s="209"/>
      <c r="HL32" s="209"/>
      <c r="HM32" s="209"/>
      <c r="HN32" s="209"/>
      <c r="HO32" s="209"/>
      <c r="HP32" s="209"/>
      <c r="HQ32" s="209"/>
      <c r="HR32" s="209"/>
      <c r="HS32" s="209"/>
      <c r="HT32" s="209"/>
      <c r="HU32" s="209"/>
      <c r="HV32" s="209"/>
      <c r="HW32" s="209"/>
      <c r="HX32" s="209"/>
      <c r="HY32" s="209"/>
      <c r="HZ32" s="209"/>
      <c r="IA32" s="209"/>
      <c r="IB32" s="209"/>
    </row>
    <row r="33" spans="1:236" s="210" customFormat="1" ht="38.25" customHeight="1" x14ac:dyDescent="0.15">
      <c r="A33" s="497"/>
      <c r="B33" s="525"/>
      <c r="C33" s="512"/>
      <c r="D33" s="144">
        <v>2</v>
      </c>
      <c r="E33" s="203" t="s">
        <v>715</v>
      </c>
      <c r="F33" s="515"/>
      <c r="G33" s="162" t="s">
        <v>721</v>
      </c>
      <c r="H33" s="204" t="s">
        <v>158</v>
      </c>
      <c r="I33" s="146" t="s">
        <v>289</v>
      </c>
      <c r="J33" s="161">
        <v>2</v>
      </c>
      <c r="K33" s="205">
        <v>70</v>
      </c>
      <c r="L33" s="205">
        <v>70</v>
      </c>
      <c r="M33" s="205">
        <v>70</v>
      </c>
      <c r="N33" s="205">
        <v>70</v>
      </c>
      <c r="O33" s="205">
        <v>70</v>
      </c>
      <c r="P33" s="205">
        <v>70</v>
      </c>
      <c r="Q33" s="205">
        <v>70</v>
      </c>
      <c r="R33" s="205">
        <v>70</v>
      </c>
      <c r="S33" s="205">
        <v>70</v>
      </c>
      <c r="T33" s="205">
        <v>70</v>
      </c>
      <c r="U33" s="205">
        <v>70</v>
      </c>
      <c r="V33" s="205">
        <v>70</v>
      </c>
      <c r="W33" s="206">
        <f t="shared" si="1"/>
        <v>840</v>
      </c>
      <c r="X33" s="207"/>
      <c r="Y33" s="205">
        <f t="shared" si="0"/>
        <v>1680</v>
      </c>
      <c r="Z33" s="208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</row>
    <row r="34" spans="1:236" s="210" customFormat="1" ht="38.25" customHeight="1" x14ac:dyDescent="0.15">
      <c r="A34" s="497"/>
      <c r="B34" s="525"/>
      <c r="C34" s="512"/>
      <c r="D34" s="144">
        <v>3</v>
      </c>
      <c r="E34" s="203" t="s">
        <v>1</v>
      </c>
      <c r="F34" s="515"/>
      <c r="G34" s="162" t="s">
        <v>722</v>
      </c>
      <c r="H34" s="204" t="s">
        <v>748</v>
      </c>
      <c r="I34" s="146" t="s">
        <v>289</v>
      </c>
      <c r="J34" s="161">
        <v>6</v>
      </c>
      <c r="K34" s="205">
        <v>70</v>
      </c>
      <c r="L34" s="205">
        <v>70</v>
      </c>
      <c r="M34" s="205">
        <v>70</v>
      </c>
      <c r="N34" s="205">
        <v>70</v>
      </c>
      <c r="O34" s="205">
        <v>70</v>
      </c>
      <c r="P34" s="205">
        <v>70</v>
      </c>
      <c r="Q34" s="205">
        <v>70</v>
      </c>
      <c r="R34" s="205">
        <v>70</v>
      </c>
      <c r="S34" s="205">
        <v>70</v>
      </c>
      <c r="T34" s="205">
        <v>70</v>
      </c>
      <c r="U34" s="205">
        <v>70</v>
      </c>
      <c r="V34" s="205">
        <v>70</v>
      </c>
      <c r="W34" s="206">
        <f t="shared" si="1"/>
        <v>840</v>
      </c>
      <c r="X34" s="207"/>
      <c r="Y34" s="205">
        <f t="shared" si="0"/>
        <v>5040</v>
      </c>
      <c r="Z34" s="208"/>
      <c r="AA34" s="209"/>
      <c r="AB34" s="209"/>
      <c r="AC34" s="209"/>
      <c r="AD34" s="209"/>
      <c r="AE34" s="209"/>
      <c r="AF34" s="209"/>
      <c r="AG34" s="209"/>
      <c r="AH34" s="209"/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209"/>
      <c r="FB34" s="209"/>
      <c r="FC34" s="209"/>
      <c r="FD34" s="209"/>
      <c r="FE34" s="209"/>
      <c r="FF34" s="209"/>
      <c r="FG34" s="209"/>
      <c r="FH34" s="209"/>
      <c r="FI34" s="209"/>
      <c r="FJ34" s="209"/>
      <c r="FK34" s="209"/>
      <c r="FL34" s="209"/>
      <c r="FM34" s="209"/>
      <c r="FN34" s="209"/>
      <c r="FO34" s="209"/>
      <c r="FP34" s="209"/>
      <c r="FQ34" s="209"/>
      <c r="FR34" s="209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09"/>
      <c r="GE34" s="209"/>
      <c r="GF34" s="209"/>
      <c r="GG34" s="209"/>
      <c r="GH34" s="209"/>
      <c r="GI34" s="209"/>
      <c r="GJ34" s="209"/>
      <c r="GK34" s="209"/>
      <c r="GL34" s="209"/>
      <c r="GM34" s="209"/>
      <c r="GN34" s="209"/>
      <c r="GO34" s="209"/>
      <c r="GP34" s="209"/>
      <c r="GQ34" s="209"/>
      <c r="GR34" s="209"/>
      <c r="GS34" s="209"/>
      <c r="GT34" s="209"/>
      <c r="GU34" s="209"/>
      <c r="GV34" s="209"/>
      <c r="GW34" s="209"/>
      <c r="GX34" s="209"/>
      <c r="GY34" s="209"/>
      <c r="GZ34" s="209"/>
      <c r="HA34" s="209"/>
      <c r="HB34" s="209"/>
      <c r="HC34" s="209"/>
      <c r="HD34" s="209"/>
      <c r="HE34" s="209"/>
      <c r="HF34" s="209"/>
      <c r="HG34" s="209"/>
      <c r="HH34" s="209"/>
      <c r="HI34" s="209"/>
      <c r="HJ34" s="209"/>
      <c r="HK34" s="209"/>
      <c r="HL34" s="209"/>
      <c r="HM34" s="209"/>
      <c r="HN34" s="209"/>
      <c r="HO34" s="209"/>
      <c r="HP34" s="209"/>
      <c r="HQ34" s="209"/>
      <c r="HR34" s="209"/>
      <c r="HS34" s="209"/>
      <c r="HT34" s="209"/>
      <c r="HU34" s="209"/>
      <c r="HV34" s="209"/>
      <c r="HW34" s="209"/>
      <c r="HX34" s="209"/>
      <c r="HY34" s="209"/>
      <c r="HZ34" s="209"/>
      <c r="IA34" s="209"/>
      <c r="IB34" s="209"/>
    </row>
    <row r="35" spans="1:236" s="210" customFormat="1" ht="38.25" customHeight="1" x14ac:dyDescent="0.15">
      <c r="A35" s="497"/>
      <c r="B35" s="525"/>
      <c r="C35" s="512"/>
      <c r="D35" s="144">
        <v>4</v>
      </c>
      <c r="E35" s="203" t="s">
        <v>1</v>
      </c>
      <c r="F35" s="515"/>
      <c r="G35" s="162" t="s">
        <v>749</v>
      </c>
      <c r="H35" s="204" t="s">
        <v>750</v>
      </c>
      <c r="I35" s="146" t="s">
        <v>289</v>
      </c>
      <c r="J35" s="161">
        <v>234</v>
      </c>
      <c r="K35" s="205">
        <v>1</v>
      </c>
      <c r="L35" s="205">
        <v>1</v>
      </c>
      <c r="M35" s="205">
        <v>1</v>
      </c>
      <c r="N35" s="205">
        <v>1</v>
      </c>
      <c r="O35" s="205">
        <v>1</v>
      </c>
      <c r="P35" s="205">
        <v>1</v>
      </c>
      <c r="Q35" s="205">
        <v>1</v>
      </c>
      <c r="R35" s="205">
        <v>1</v>
      </c>
      <c r="S35" s="205">
        <v>1</v>
      </c>
      <c r="T35" s="205">
        <v>1</v>
      </c>
      <c r="U35" s="205">
        <v>1</v>
      </c>
      <c r="V35" s="205">
        <v>1</v>
      </c>
      <c r="W35" s="206">
        <f t="shared" si="1"/>
        <v>12</v>
      </c>
      <c r="X35" s="207"/>
      <c r="Y35" s="205">
        <f t="shared" si="0"/>
        <v>2808</v>
      </c>
      <c r="Z35" s="208"/>
      <c r="AA35" s="209"/>
      <c r="AB35" s="209"/>
      <c r="AC35" s="209"/>
      <c r="AD35" s="209"/>
      <c r="AE35" s="209"/>
      <c r="AF35" s="209"/>
      <c r="AG35" s="209"/>
      <c r="AH35" s="209"/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  <c r="EO35" s="209"/>
      <c r="EP35" s="209"/>
      <c r="EQ35" s="209"/>
      <c r="ER35" s="209"/>
      <c r="ES35" s="209"/>
      <c r="ET35" s="209"/>
      <c r="EU35" s="209"/>
      <c r="EV35" s="209"/>
      <c r="EW35" s="209"/>
      <c r="EX35" s="209"/>
      <c r="EY35" s="209"/>
      <c r="EZ35" s="209"/>
      <c r="FA35" s="209"/>
      <c r="FB35" s="209"/>
      <c r="FC35" s="209"/>
      <c r="FD35" s="209"/>
      <c r="FE35" s="209"/>
      <c r="FF35" s="209"/>
      <c r="FG35" s="209"/>
      <c r="FH35" s="209"/>
      <c r="FI35" s="209"/>
      <c r="FJ35" s="209"/>
      <c r="FK35" s="209"/>
      <c r="FL35" s="209"/>
      <c r="FM35" s="209"/>
      <c r="FN35" s="209"/>
      <c r="FO35" s="209"/>
      <c r="FP35" s="209"/>
      <c r="FQ35" s="209"/>
      <c r="FR35" s="209"/>
      <c r="FS35" s="209"/>
      <c r="FT35" s="209"/>
      <c r="FU35" s="209"/>
      <c r="FV35" s="209"/>
      <c r="FW35" s="209"/>
      <c r="FX35" s="209"/>
      <c r="FY35" s="209"/>
      <c r="FZ35" s="209"/>
      <c r="GA35" s="209"/>
      <c r="GB35" s="209"/>
      <c r="GC35" s="209"/>
      <c r="GD35" s="209"/>
      <c r="GE35" s="209"/>
      <c r="GF35" s="209"/>
      <c r="GG35" s="209"/>
      <c r="GH35" s="209"/>
      <c r="GI35" s="209"/>
      <c r="GJ35" s="209"/>
      <c r="GK35" s="209"/>
      <c r="GL35" s="209"/>
      <c r="GM35" s="209"/>
      <c r="GN35" s="209"/>
      <c r="GO35" s="209"/>
      <c r="GP35" s="209"/>
      <c r="GQ35" s="209"/>
      <c r="GR35" s="209"/>
      <c r="GS35" s="209"/>
      <c r="GT35" s="209"/>
      <c r="GU35" s="209"/>
      <c r="GV35" s="209"/>
      <c r="GW35" s="209"/>
      <c r="GX35" s="209"/>
      <c r="GY35" s="209"/>
      <c r="GZ35" s="209"/>
      <c r="HA35" s="209"/>
      <c r="HB35" s="209"/>
      <c r="HC35" s="209"/>
      <c r="HD35" s="209"/>
      <c r="HE35" s="209"/>
      <c r="HF35" s="209"/>
      <c r="HG35" s="209"/>
      <c r="HH35" s="209"/>
      <c r="HI35" s="209"/>
      <c r="HJ35" s="209"/>
      <c r="HK35" s="209"/>
      <c r="HL35" s="209"/>
      <c r="HM35" s="209"/>
      <c r="HN35" s="209"/>
      <c r="HO35" s="209"/>
      <c r="HP35" s="209"/>
      <c r="HQ35" s="209"/>
      <c r="HR35" s="209"/>
      <c r="HS35" s="209"/>
      <c r="HT35" s="209"/>
      <c r="HU35" s="209"/>
      <c r="HV35" s="209"/>
      <c r="HW35" s="209"/>
      <c r="HX35" s="209"/>
      <c r="HY35" s="209"/>
      <c r="HZ35" s="209"/>
      <c r="IA35" s="209"/>
      <c r="IB35" s="209"/>
    </row>
    <row r="36" spans="1:236" s="210" customFormat="1" ht="38.25" customHeight="1" x14ac:dyDescent="0.15">
      <c r="A36" s="497"/>
      <c r="B36" s="525"/>
      <c r="C36" s="512"/>
      <c r="D36" s="144">
        <v>5</v>
      </c>
      <c r="E36" s="203" t="s">
        <v>208</v>
      </c>
      <c r="F36" s="515"/>
      <c r="G36" s="163" t="s">
        <v>733</v>
      </c>
      <c r="H36" s="212" t="s">
        <v>751</v>
      </c>
      <c r="I36" s="154" t="s">
        <v>288</v>
      </c>
      <c r="J36" s="165">
        <v>10</v>
      </c>
      <c r="K36" s="213">
        <v>2</v>
      </c>
      <c r="L36" s="213">
        <v>2</v>
      </c>
      <c r="M36" s="213">
        <v>2</v>
      </c>
      <c r="N36" s="213">
        <v>2</v>
      </c>
      <c r="O36" s="213">
        <v>2</v>
      </c>
      <c r="P36" s="213">
        <v>2</v>
      </c>
      <c r="Q36" s="213">
        <v>2</v>
      </c>
      <c r="R36" s="213">
        <v>2</v>
      </c>
      <c r="S36" s="213">
        <v>2</v>
      </c>
      <c r="T36" s="213">
        <v>2</v>
      </c>
      <c r="U36" s="213">
        <v>2</v>
      </c>
      <c r="V36" s="213">
        <v>2</v>
      </c>
      <c r="W36" s="214">
        <f t="shared" si="1"/>
        <v>24</v>
      </c>
      <c r="X36" s="215">
        <f>J36*W36</f>
        <v>240</v>
      </c>
      <c r="Y36" s="213"/>
      <c r="Z36" s="216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  <c r="EO36" s="209"/>
      <c r="EP36" s="209"/>
      <c r="EQ36" s="209"/>
      <c r="ER36" s="209"/>
      <c r="ES36" s="209"/>
      <c r="ET36" s="209"/>
      <c r="EU36" s="209"/>
      <c r="EV36" s="209"/>
      <c r="EW36" s="209"/>
      <c r="EX36" s="209"/>
      <c r="EY36" s="209"/>
      <c r="EZ36" s="209"/>
      <c r="FA36" s="209"/>
      <c r="FB36" s="209"/>
      <c r="FC36" s="209"/>
      <c r="FD36" s="209"/>
      <c r="FE36" s="209"/>
      <c r="FF36" s="209"/>
      <c r="FG36" s="209"/>
      <c r="FH36" s="209"/>
      <c r="FI36" s="209"/>
      <c r="FJ36" s="209"/>
      <c r="FK36" s="209"/>
      <c r="FL36" s="209"/>
      <c r="FM36" s="209"/>
      <c r="FN36" s="209"/>
      <c r="FO36" s="209"/>
      <c r="FP36" s="209"/>
      <c r="FQ36" s="209"/>
      <c r="FR36" s="209"/>
      <c r="FS36" s="209"/>
      <c r="FT36" s="209"/>
      <c r="FU36" s="209"/>
      <c r="FV36" s="209"/>
      <c r="FW36" s="209"/>
      <c r="FX36" s="209"/>
      <c r="FY36" s="209"/>
      <c r="FZ36" s="209"/>
      <c r="GA36" s="209"/>
      <c r="GB36" s="209"/>
      <c r="GC36" s="209"/>
      <c r="GD36" s="209"/>
      <c r="GE36" s="209"/>
      <c r="GF36" s="209"/>
      <c r="GG36" s="209"/>
      <c r="GH36" s="209"/>
      <c r="GI36" s="209"/>
      <c r="GJ36" s="209"/>
      <c r="GK36" s="209"/>
      <c r="GL36" s="209"/>
      <c r="GM36" s="209"/>
      <c r="GN36" s="209"/>
      <c r="GO36" s="209"/>
      <c r="GP36" s="209"/>
      <c r="GQ36" s="209"/>
      <c r="GR36" s="209"/>
      <c r="GS36" s="209"/>
      <c r="GT36" s="209"/>
      <c r="GU36" s="209"/>
      <c r="GV36" s="209"/>
      <c r="GW36" s="209"/>
      <c r="GX36" s="209"/>
      <c r="GY36" s="209"/>
      <c r="GZ36" s="209"/>
      <c r="HA36" s="209"/>
      <c r="HB36" s="209"/>
      <c r="HC36" s="209"/>
      <c r="HD36" s="209"/>
      <c r="HE36" s="209"/>
      <c r="HF36" s="209"/>
      <c r="HG36" s="209"/>
      <c r="HH36" s="209"/>
      <c r="HI36" s="209"/>
      <c r="HJ36" s="209"/>
      <c r="HK36" s="209"/>
      <c r="HL36" s="209"/>
      <c r="HM36" s="209"/>
      <c r="HN36" s="209"/>
      <c r="HO36" s="209"/>
      <c r="HP36" s="209"/>
      <c r="HQ36" s="209"/>
      <c r="HR36" s="209"/>
      <c r="HS36" s="209"/>
      <c r="HT36" s="209"/>
      <c r="HU36" s="209"/>
      <c r="HV36" s="209"/>
      <c r="HW36" s="209"/>
      <c r="HX36" s="209"/>
      <c r="HY36" s="209"/>
      <c r="HZ36" s="209"/>
      <c r="IA36" s="209"/>
      <c r="IB36" s="209"/>
    </row>
    <row r="37" spans="1:236" s="210" customFormat="1" ht="38.25" customHeight="1" x14ac:dyDescent="0.15">
      <c r="A37" s="497"/>
      <c r="B37" s="525"/>
      <c r="C37" s="512"/>
      <c r="D37" s="144">
        <v>6</v>
      </c>
      <c r="E37" s="203" t="s">
        <v>208</v>
      </c>
      <c r="F37" s="515"/>
      <c r="G37" s="162" t="s">
        <v>752</v>
      </c>
      <c r="H37" s="204" t="s">
        <v>753</v>
      </c>
      <c r="I37" s="146" t="s">
        <v>289</v>
      </c>
      <c r="J37" s="161">
        <v>1</v>
      </c>
      <c r="K37" s="205">
        <v>70</v>
      </c>
      <c r="L37" s="205">
        <v>70</v>
      </c>
      <c r="M37" s="205">
        <v>70</v>
      </c>
      <c r="N37" s="205">
        <v>70</v>
      </c>
      <c r="O37" s="205">
        <v>70</v>
      </c>
      <c r="P37" s="205">
        <v>70</v>
      </c>
      <c r="Q37" s="205">
        <v>70</v>
      </c>
      <c r="R37" s="205">
        <v>70</v>
      </c>
      <c r="S37" s="205">
        <v>70</v>
      </c>
      <c r="T37" s="205">
        <v>70</v>
      </c>
      <c r="U37" s="205">
        <v>70</v>
      </c>
      <c r="V37" s="205">
        <v>70</v>
      </c>
      <c r="W37" s="206">
        <f t="shared" si="1"/>
        <v>840</v>
      </c>
      <c r="X37" s="207"/>
      <c r="Y37" s="205">
        <f t="shared" si="0"/>
        <v>840</v>
      </c>
      <c r="Z37" s="208"/>
      <c r="AA37" s="209"/>
      <c r="AB37" s="209"/>
      <c r="AC37" s="209"/>
      <c r="AD37" s="209"/>
      <c r="AE37" s="209"/>
      <c r="AF37" s="209"/>
      <c r="AG37" s="209"/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  <c r="EO37" s="209"/>
      <c r="EP37" s="209"/>
      <c r="EQ37" s="209"/>
      <c r="ER37" s="209"/>
      <c r="ES37" s="209"/>
      <c r="ET37" s="209"/>
      <c r="EU37" s="209"/>
      <c r="EV37" s="209"/>
      <c r="EW37" s="209"/>
      <c r="EX37" s="209"/>
      <c r="EY37" s="209"/>
      <c r="EZ37" s="209"/>
      <c r="FA37" s="209"/>
      <c r="FB37" s="209"/>
      <c r="FC37" s="209"/>
      <c r="FD37" s="209"/>
      <c r="FE37" s="209"/>
      <c r="FF37" s="209"/>
      <c r="FG37" s="209"/>
      <c r="FH37" s="209"/>
      <c r="FI37" s="209"/>
      <c r="FJ37" s="209"/>
      <c r="FK37" s="209"/>
      <c r="FL37" s="209"/>
      <c r="FM37" s="209"/>
      <c r="FN37" s="209"/>
      <c r="FO37" s="209"/>
      <c r="FP37" s="209"/>
      <c r="FQ37" s="209"/>
      <c r="FR37" s="209"/>
      <c r="FS37" s="209"/>
      <c r="FT37" s="209"/>
      <c r="FU37" s="209"/>
      <c r="FV37" s="209"/>
      <c r="FW37" s="209"/>
      <c r="FX37" s="209"/>
      <c r="FY37" s="209"/>
      <c r="FZ37" s="209"/>
      <c r="GA37" s="209"/>
      <c r="GB37" s="209"/>
      <c r="GC37" s="209"/>
      <c r="GD37" s="209"/>
      <c r="GE37" s="209"/>
      <c r="GF37" s="209"/>
      <c r="GG37" s="209"/>
      <c r="GH37" s="209"/>
      <c r="GI37" s="209"/>
      <c r="GJ37" s="209"/>
      <c r="GK37" s="209"/>
      <c r="GL37" s="209"/>
      <c r="GM37" s="209"/>
      <c r="GN37" s="209"/>
      <c r="GO37" s="209"/>
      <c r="GP37" s="209"/>
      <c r="GQ37" s="209"/>
      <c r="GR37" s="209"/>
      <c r="GS37" s="209"/>
      <c r="GT37" s="209"/>
      <c r="GU37" s="209"/>
      <c r="GV37" s="209"/>
      <c r="GW37" s="209"/>
      <c r="GX37" s="209"/>
      <c r="GY37" s="209"/>
      <c r="GZ37" s="209"/>
      <c r="HA37" s="209"/>
      <c r="HB37" s="209"/>
      <c r="HC37" s="209"/>
      <c r="HD37" s="209"/>
      <c r="HE37" s="209"/>
      <c r="HF37" s="209"/>
      <c r="HG37" s="209"/>
      <c r="HH37" s="209"/>
      <c r="HI37" s="209"/>
      <c r="HJ37" s="209"/>
      <c r="HK37" s="209"/>
      <c r="HL37" s="209"/>
      <c r="HM37" s="209"/>
      <c r="HN37" s="209"/>
      <c r="HO37" s="209"/>
      <c r="HP37" s="209"/>
      <c r="HQ37" s="209"/>
      <c r="HR37" s="209"/>
      <c r="HS37" s="209"/>
      <c r="HT37" s="209"/>
      <c r="HU37" s="209"/>
      <c r="HV37" s="209"/>
      <c r="HW37" s="209"/>
      <c r="HX37" s="209"/>
      <c r="HY37" s="209"/>
      <c r="HZ37" s="209"/>
      <c r="IA37" s="209"/>
      <c r="IB37" s="209"/>
    </row>
    <row r="38" spans="1:236" s="210" customFormat="1" ht="38.25" customHeight="1" x14ac:dyDescent="0.15">
      <c r="A38" s="497"/>
      <c r="B38" s="525"/>
      <c r="C38" s="512"/>
      <c r="D38" s="144">
        <v>7</v>
      </c>
      <c r="E38" s="203" t="s">
        <v>208</v>
      </c>
      <c r="F38" s="515"/>
      <c r="G38" s="162" t="s">
        <v>754</v>
      </c>
      <c r="H38" s="204" t="s">
        <v>195</v>
      </c>
      <c r="I38" s="146" t="s">
        <v>289</v>
      </c>
      <c r="J38" s="161">
        <v>6</v>
      </c>
      <c r="K38" s="205">
        <v>3</v>
      </c>
      <c r="L38" s="205">
        <v>3</v>
      </c>
      <c r="M38" s="205">
        <v>3</v>
      </c>
      <c r="N38" s="205">
        <v>3</v>
      </c>
      <c r="O38" s="205">
        <v>3</v>
      </c>
      <c r="P38" s="205">
        <v>3</v>
      </c>
      <c r="Q38" s="205">
        <v>3</v>
      </c>
      <c r="R38" s="205">
        <v>3</v>
      </c>
      <c r="S38" s="205">
        <v>3</v>
      </c>
      <c r="T38" s="205">
        <v>3</v>
      </c>
      <c r="U38" s="205">
        <v>3</v>
      </c>
      <c r="V38" s="205">
        <v>3</v>
      </c>
      <c r="W38" s="206">
        <f t="shared" si="1"/>
        <v>36</v>
      </c>
      <c r="X38" s="207"/>
      <c r="Y38" s="205">
        <f t="shared" si="0"/>
        <v>216</v>
      </c>
      <c r="Z38" s="208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  <c r="EO38" s="209"/>
      <c r="EP38" s="209"/>
      <c r="EQ38" s="209"/>
      <c r="ER38" s="209"/>
      <c r="ES38" s="209"/>
      <c r="ET38" s="209"/>
      <c r="EU38" s="209"/>
      <c r="EV38" s="209"/>
      <c r="EW38" s="209"/>
      <c r="EX38" s="209"/>
      <c r="EY38" s="209"/>
      <c r="EZ38" s="209"/>
      <c r="FA38" s="209"/>
      <c r="FB38" s="209"/>
      <c r="FC38" s="209"/>
      <c r="FD38" s="209"/>
      <c r="FE38" s="209"/>
      <c r="FF38" s="209"/>
      <c r="FG38" s="209"/>
      <c r="FH38" s="209"/>
      <c r="FI38" s="209"/>
      <c r="FJ38" s="209"/>
      <c r="FK38" s="209"/>
      <c r="FL38" s="209"/>
      <c r="FM38" s="209"/>
      <c r="FN38" s="209"/>
      <c r="FO38" s="209"/>
      <c r="FP38" s="209"/>
      <c r="FQ38" s="209"/>
      <c r="FR38" s="209"/>
      <c r="FS38" s="209"/>
      <c r="FT38" s="209"/>
      <c r="FU38" s="209"/>
      <c r="FV38" s="209"/>
      <c r="FW38" s="209"/>
      <c r="FX38" s="209"/>
      <c r="FY38" s="209"/>
      <c r="FZ38" s="209"/>
      <c r="GA38" s="209"/>
      <c r="GB38" s="209"/>
      <c r="GC38" s="209"/>
      <c r="GD38" s="209"/>
      <c r="GE38" s="209"/>
      <c r="GF38" s="209"/>
      <c r="GG38" s="209"/>
      <c r="GH38" s="209"/>
      <c r="GI38" s="209"/>
      <c r="GJ38" s="209"/>
      <c r="GK38" s="209"/>
      <c r="GL38" s="209"/>
      <c r="GM38" s="209"/>
      <c r="GN38" s="209"/>
      <c r="GO38" s="209"/>
      <c r="GP38" s="209"/>
      <c r="GQ38" s="209"/>
      <c r="GR38" s="209"/>
      <c r="GS38" s="209"/>
      <c r="GT38" s="209"/>
      <c r="GU38" s="209"/>
      <c r="GV38" s="209"/>
      <c r="GW38" s="209"/>
      <c r="GX38" s="209"/>
      <c r="GY38" s="209"/>
      <c r="GZ38" s="209"/>
      <c r="HA38" s="209"/>
      <c r="HB38" s="209"/>
      <c r="HC38" s="209"/>
      <c r="HD38" s="209"/>
      <c r="HE38" s="209"/>
      <c r="HF38" s="209"/>
      <c r="HG38" s="209"/>
      <c r="HH38" s="209"/>
      <c r="HI38" s="209"/>
      <c r="HJ38" s="209"/>
      <c r="HK38" s="209"/>
      <c r="HL38" s="209"/>
      <c r="HM38" s="209"/>
      <c r="HN38" s="209"/>
      <c r="HO38" s="209"/>
      <c r="HP38" s="209"/>
      <c r="HQ38" s="209"/>
      <c r="HR38" s="209"/>
      <c r="HS38" s="209"/>
      <c r="HT38" s="209"/>
      <c r="HU38" s="209"/>
      <c r="HV38" s="209"/>
      <c r="HW38" s="209"/>
      <c r="HX38" s="209"/>
      <c r="HY38" s="209"/>
      <c r="HZ38" s="209"/>
      <c r="IA38" s="209"/>
      <c r="IB38" s="209"/>
    </row>
    <row r="39" spans="1:236" s="210" customFormat="1" ht="38.25" customHeight="1" x14ac:dyDescent="0.15">
      <c r="A39" s="497"/>
      <c r="B39" s="525"/>
      <c r="C39" s="512"/>
      <c r="D39" s="144">
        <v>8</v>
      </c>
      <c r="E39" s="203" t="s">
        <v>208</v>
      </c>
      <c r="F39" s="515"/>
      <c r="G39" s="163" t="s">
        <v>754</v>
      </c>
      <c r="H39" s="212" t="s">
        <v>195</v>
      </c>
      <c r="I39" s="154" t="s">
        <v>755</v>
      </c>
      <c r="J39" s="165">
        <v>5</v>
      </c>
      <c r="K39" s="213">
        <v>3</v>
      </c>
      <c r="L39" s="213">
        <v>3</v>
      </c>
      <c r="M39" s="213">
        <v>3</v>
      </c>
      <c r="N39" s="213">
        <v>3</v>
      </c>
      <c r="O39" s="213">
        <v>3</v>
      </c>
      <c r="P39" s="213">
        <v>3</v>
      </c>
      <c r="Q39" s="213">
        <v>3</v>
      </c>
      <c r="R39" s="213">
        <v>3</v>
      </c>
      <c r="S39" s="213">
        <v>3</v>
      </c>
      <c r="T39" s="213">
        <v>3</v>
      </c>
      <c r="U39" s="213">
        <v>3</v>
      </c>
      <c r="V39" s="213">
        <v>3</v>
      </c>
      <c r="W39" s="214">
        <f t="shared" si="1"/>
        <v>36</v>
      </c>
      <c r="X39" s="215">
        <f>J39*W39</f>
        <v>180</v>
      </c>
      <c r="Y39" s="213"/>
      <c r="Z39" s="216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  <c r="EO39" s="209"/>
      <c r="EP39" s="209"/>
      <c r="EQ39" s="209"/>
      <c r="ER39" s="209"/>
      <c r="ES39" s="209"/>
      <c r="ET39" s="209"/>
      <c r="EU39" s="209"/>
      <c r="EV39" s="209"/>
      <c r="EW39" s="209"/>
      <c r="EX39" s="209"/>
      <c r="EY39" s="209"/>
      <c r="EZ39" s="209"/>
      <c r="FA39" s="209"/>
      <c r="FB39" s="209"/>
      <c r="FC39" s="209"/>
      <c r="FD39" s="209"/>
      <c r="FE39" s="209"/>
      <c r="FF39" s="209"/>
      <c r="FG39" s="209"/>
      <c r="FH39" s="209"/>
      <c r="FI39" s="209"/>
      <c r="FJ39" s="209"/>
      <c r="FK39" s="209"/>
      <c r="FL39" s="209"/>
      <c r="FM39" s="209"/>
      <c r="FN39" s="209"/>
      <c r="FO39" s="209"/>
      <c r="FP39" s="209"/>
      <c r="FQ39" s="209"/>
      <c r="FR39" s="209"/>
      <c r="FS39" s="209"/>
      <c r="FT39" s="209"/>
      <c r="FU39" s="209"/>
      <c r="FV39" s="209"/>
      <c r="FW39" s="209"/>
      <c r="FX39" s="209"/>
      <c r="FY39" s="209"/>
      <c r="FZ39" s="209"/>
      <c r="GA39" s="209"/>
      <c r="GB39" s="209"/>
      <c r="GC39" s="209"/>
      <c r="GD39" s="209"/>
      <c r="GE39" s="209"/>
      <c r="GF39" s="209"/>
      <c r="GG39" s="209"/>
      <c r="GH39" s="209"/>
      <c r="GI39" s="209"/>
      <c r="GJ39" s="209"/>
      <c r="GK39" s="209"/>
      <c r="GL39" s="209"/>
      <c r="GM39" s="209"/>
      <c r="GN39" s="209"/>
      <c r="GO39" s="209"/>
      <c r="GP39" s="209"/>
      <c r="GQ39" s="209"/>
      <c r="GR39" s="209"/>
      <c r="GS39" s="209"/>
      <c r="GT39" s="209"/>
      <c r="GU39" s="209"/>
      <c r="GV39" s="209"/>
      <c r="GW39" s="209"/>
      <c r="GX39" s="209"/>
      <c r="GY39" s="209"/>
      <c r="GZ39" s="209"/>
      <c r="HA39" s="209"/>
      <c r="HB39" s="209"/>
      <c r="HC39" s="209"/>
      <c r="HD39" s="209"/>
      <c r="HE39" s="209"/>
      <c r="HF39" s="209"/>
      <c r="HG39" s="209"/>
      <c r="HH39" s="209"/>
      <c r="HI39" s="209"/>
      <c r="HJ39" s="209"/>
      <c r="HK39" s="209"/>
      <c r="HL39" s="209"/>
      <c r="HM39" s="209"/>
      <c r="HN39" s="209"/>
      <c r="HO39" s="209"/>
      <c r="HP39" s="209"/>
      <c r="HQ39" s="209"/>
      <c r="HR39" s="209"/>
      <c r="HS39" s="209"/>
      <c r="HT39" s="209"/>
      <c r="HU39" s="209"/>
      <c r="HV39" s="209"/>
      <c r="HW39" s="209"/>
      <c r="HX39" s="209"/>
      <c r="HY39" s="209"/>
      <c r="HZ39" s="209"/>
      <c r="IA39" s="209"/>
      <c r="IB39" s="209"/>
    </row>
    <row r="40" spans="1:236" s="210" customFormat="1" ht="38.25" customHeight="1" x14ac:dyDescent="0.15">
      <c r="A40" s="497"/>
      <c r="B40" s="525"/>
      <c r="C40" s="512"/>
      <c r="D40" s="144">
        <v>9</v>
      </c>
      <c r="E40" s="203" t="s">
        <v>208</v>
      </c>
      <c r="F40" s="515"/>
      <c r="G40" s="163" t="s">
        <v>756</v>
      </c>
      <c r="H40" s="212" t="s">
        <v>195</v>
      </c>
      <c r="I40" s="154" t="s">
        <v>757</v>
      </c>
      <c r="J40" s="165">
        <v>5</v>
      </c>
      <c r="K40" s="213">
        <v>3</v>
      </c>
      <c r="L40" s="213">
        <v>3</v>
      </c>
      <c r="M40" s="213">
        <v>3</v>
      </c>
      <c r="N40" s="213">
        <v>3</v>
      </c>
      <c r="O40" s="213">
        <v>3</v>
      </c>
      <c r="P40" s="213">
        <v>3</v>
      </c>
      <c r="Q40" s="213">
        <v>3</v>
      </c>
      <c r="R40" s="213">
        <v>3</v>
      </c>
      <c r="S40" s="213">
        <v>3</v>
      </c>
      <c r="T40" s="213">
        <v>3</v>
      </c>
      <c r="U40" s="213">
        <v>3</v>
      </c>
      <c r="V40" s="213">
        <v>3</v>
      </c>
      <c r="W40" s="214">
        <v>36</v>
      </c>
      <c r="X40" s="215">
        <f>J40*W40</f>
        <v>180</v>
      </c>
      <c r="Y40" s="213"/>
      <c r="Z40" s="216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  <c r="EO40" s="209"/>
      <c r="EP40" s="209"/>
      <c r="EQ40" s="209"/>
      <c r="ER40" s="209"/>
      <c r="ES40" s="209"/>
      <c r="ET40" s="209"/>
      <c r="EU40" s="209"/>
      <c r="EV40" s="209"/>
      <c r="EW40" s="209"/>
      <c r="EX40" s="209"/>
      <c r="EY40" s="209"/>
      <c r="EZ40" s="209"/>
      <c r="FA40" s="209"/>
      <c r="FB40" s="209"/>
      <c r="FC40" s="209"/>
      <c r="FD40" s="209"/>
      <c r="FE40" s="209"/>
      <c r="FF40" s="209"/>
      <c r="FG40" s="209"/>
      <c r="FH40" s="209"/>
      <c r="FI40" s="209"/>
      <c r="FJ40" s="209"/>
      <c r="FK40" s="209"/>
      <c r="FL40" s="209"/>
      <c r="FM40" s="209"/>
      <c r="FN40" s="209"/>
      <c r="FO40" s="209"/>
      <c r="FP40" s="209"/>
      <c r="FQ40" s="209"/>
      <c r="FR40" s="209"/>
      <c r="FS40" s="209"/>
      <c r="FT40" s="209"/>
      <c r="FU40" s="209"/>
      <c r="FV40" s="209"/>
      <c r="FW40" s="209"/>
      <c r="FX40" s="209"/>
      <c r="FY40" s="209"/>
      <c r="FZ40" s="209"/>
      <c r="GA40" s="209"/>
      <c r="GB40" s="209"/>
      <c r="GC40" s="209"/>
      <c r="GD40" s="209"/>
      <c r="GE40" s="209"/>
      <c r="GF40" s="209"/>
      <c r="GG40" s="209"/>
      <c r="GH40" s="209"/>
      <c r="GI40" s="209"/>
      <c r="GJ40" s="209"/>
      <c r="GK40" s="209"/>
      <c r="GL40" s="209"/>
      <c r="GM40" s="209"/>
      <c r="GN40" s="209"/>
      <c r="GO40" s="209"/>
      <c r="GP40" s="209"/>
      <c r="GQ40" s="209"/>
      <c r="GR40" s="209"/>
      <c r="GS40" s="209"/>
      <c r="GT40" s="209"/>
      <c r="GU40" s="209"/>
      <c r="GV40" s="209"/>
      <c r="GW40" s="209"/>
      <c r="GX40" s="209"/>
      <c r="GY40" s="209"/>
      <c r="GZ40" s="209"/>
      <c r="HA40" s="209"/>
      <c r="HB40" s="209"/>
      <c r="HC40" s="209"/>
      <c r="HD40" s="209"/>
      <c r="HE40" s="209"/>
      <c r="HF40" s="209"/>
      <c r="HG40" s="209"/>
      <c r="HH40" s="209"/>
      <c r="HI40" s="209"/>
      <c r="HJ40" s="209"/>
      <c r="HK40" s="209"/>
      <c r="HL40" s="209"/>
      <c r="HM40" s="209"/>
      <c r="HN40" s="209"/>
      <c r="HO40" s="209"/>
      <c r="HP40" s="209"/>
      <c r="HQ40" s="209"/>
      <c r="HR40" s="209"/>
      <c r="HS40" s="209"/>
      <c r="HT40" s="209"/>
      <c r="HU40" s="209"/>
      <c r="HV40" s="209"/>
      <c r="HW40" s="209"/>
      <c r="HX40" s="209"/>
      <c r="HY40" s="209"/>
      <c r="HZ40" s="209"/>
      <c r="IA40" s="209"/>
      <c r="IB40" s="209"/>
    </row>
    <row r="41" spans="1:236" s="210" customFormat="1" ht="38.25" customHeight="1" x14ac:dyDescent="0.15">
      <c r="A41" s="497"/>
      <c r="B41" s="525"/>
      <c r="C41" s="512"/>
      <c r="D41" s="144">
        <v>10</v>
      </c>
      <c r="E41" s="203" t="s">
        <v>208</v>
      </c>
      <c r="F41" s="515"/>
      <c r="G41" s="162" t="s">
        <v>758</v>
      </c>
      <c r="H41" s="204" t="s">
        <v>759</v>
      </c>
      <c r="I41" s="146" t="s">
        <v>737</v>
      </c>
      <c r="J41" s="161">
        <v>1</v>
      </c>
      <c r="K41" s="205">
        <v>1</v>
      </c>
      <c r="L41" s="205">
        <v>1</v>
      </c>
      <c r="M41" s="205">
        <v>1</v>
      </c>
      <c r="N41" s="205">
        <v>1</v>
      </c>
      <c r="O41" s="205">
        <v>1</v>
      </c>
      <c r="P41" s="205">
        <v>1</v>
      </c>
      <c r="Q41" s="205">
        <v>1</v>
      </c>
      <c r="R41" s="205">
        <v>1</v>
      </c>
      <c r="S41" s="205">
        <v>1</v>
      </c>
      <c r="T41" s="205">
        <v>1</v>
      </c>
      <c r="U41" s="205">
        <v>1</v>
      </c>
      <c r="V41" s="205">
        <v>1</v>
      </c>
      <c r="W41" s="206">
        <f t="shared" ref="W41" si="2">SUM(K41:V41)</f>
        <v>12</v>
      </c>
      <c r="X41" s="207"/>
      <c r="Y41" s="205">
        <f t="shared" si="0"/>
        <v>12</v>
      </c>
      <c r="Z41" s="208"/>
      <c r="AA41" s="209"/>
      <c r="AB41" s="209"/>
      <c r="AC41" s="209"/>
      <c r="AD41" s="209"/>
      <c r="AE41" s="209"/>
      <c r="AF41" s="209"/>
      <c r="AG41" s="209"/>
      <c r="AH41" s="209"/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  <c r="EO41" s="209"/>
      <c r="EP41" s="209"/>
      <c r="EQ41" s="209"/>
      <c r="ER41" s="209"/>
      <c r="ES41" s="209"/>
      <c r="ET41" s="209"/>
      <c r="EU41" s="209"/>
      <c r="EV41" s="209"/>
      <c r="EW41" s="209"/>
      <c r="EX41" s="209"/>
      <c r="EY41" s="209"/>
      <c r="EZ41" s="209"/>
      <c r="FA41" s="209"/>
      <c r="FB41" s="209"/>
      <c r="FC41" s="209"/>
      <c r="FD41" s="209"/>
      <c r="FE41" s="209"/>
      <c r="FF41" s="209"/>
      <c r="FG41" s="209"/>
      <c r="FH41" s="209"/>
      <c r="FI41" s="209"/>
      <c r="FJ41" s="209"/>
      <c r="FK41" s="209"/>
      <c r="FL41" s="209"/>
      <c r="FM41" s="209"/>
      <c r="FN41" s="209"/>
      <c r="FO41" s="209"/>
      <c r="FP41" s="209"/>
      <c r="FQ41" s="209"/>
      <c r="FR41" s="209"/>
      <c r="FS41" s="209"/>
      <c r="FT41" s="209"/>
      <c r="FU41" s="209"/>
      <c r="FV41" s="209"/>
      <c r="FW41" s="209"/>
      <c r="FX41" s="209"/>
      <c r="FY41" s="209"/>
      <c r="FZ41" s="209"/>
      <c r="GA41" s="209"/>
      <c r="GB41" s="209"/>
      <c r="GC41" s="209"/>
      <c r="GD41" s="209"/>
      <c r="GE41" s="209"/>
      <c r="GF41" s="209"/>
      <c r="GG41" s="209"/>
      <c r="GH41" s="209"/>
      <c r="GI41" s="209"/>
      <c r="GJ41" s="209"/>
      <c r="GK41" s="209"/>
      <c r="GL41" s="209"/>
      <c r="GM41" s="209"/>
      <c r="GN41" s="209"/>
      <c r="GO41" s="209"/>
      <c r="GP41" s="209"/>
      <c r="GQ41" s="209"/>
      <c r="GR41" s="209"/>
      <c r="GS41" s="209"/>
      <c r="GT41" s="209"/>
      <c r="GU41" s="209"/>
      <c r="GV41" s="209"/>
      <c r="GW41" s="209"/>
      <c r="GX41" s="209"/>
      <c r="GY41" s="209"/>
      <c r="GZ41" s="209"/>
      <c r="HA41" s="209"/>
      <c r="HB41" s="209"/>
      <c r="HC41" s="209"/>
      <c r="HD41" s="209"/>
      <c r="HE41" s="209"/>
      <c r="HF41" s="209"/>
      <c r="HG41" s="209"/>
      <c r="HH41" s="209"/>
      <c r="HI41" s="209"/>
      <c r="HJ41" s="209"/>
      <c r="HK41" s="209"/>
      <c r="HL41" s="209"/>
      <c r="HM41" s="209"/>
      <c r="HN41" s="209"/>
      <c r="HO41" s="209"/>
      <c r="HP41" s="209"/>
      <c r="HQ41" s="209"/>
      <c r="HR41" s="209"/>
      <c r="HS41" s="209"/>
      <c r="HT41" s="209"/>
      <c r="HU41" s="209"/>
      <c r="HV41" s="209"/>
      <c r="HW41" s="209"/>
      <c r="HX41" s="209"/>
      <c r="HY41" s="209"/>
      <c r="HZ41" s="209"/>
      <c r="IA41" s="209"/>
      <c r="IB41" s="209"/>
    </row>
    <row r="42" spans="1:236" s="210" customFormat="1" ht="38.25" customHeight="1" x14ac:dyDescent="0.15">
      <c r="A42" s="497"/>
      <c r="B42" s="525"/>
      <c r="C42" s="512"/>
      <c r="D42" s="144">
        <v>11</v>
      </c>
      <c r="E42" s="203" t="s">
        <v>208</v>
      </c>
      <c r="F42" s="515"/>
      <c r="G42" s="163" t="s">
        <v>760</v>
      </c>
      <c r="H42" s="212" t="s">
        <v>195</v>
      </c>
      <c r="I42" s="154" t="s">
        <v>757</v>
      </c>
      <c r="J42" s="165">
        <v>5</v>
      </c>
      <c r="K42" s="213">
        <v>3</v>
      </c>
      <c r="L42" s="213">
        <v>3</v>
      </c>
      <c r="M42" s="213">
        <v>3</v>
      </c>
      <c r="N42" s="213">
        <v>3</v>
      </c>
      <c r="O42" s="213">
        <v>3</v>
      </c>
      <c r="P42" s="213">
        <v>3</v>
      </c>
      <c r="Q42" s="213">
        <v>3</v>
      </c>
      <c r="R42" s="213">
        <v>3</v>
      </c>
      <c r="S42" s="213">
        <v>3</v>
      </c>
      <c r="T42" s="213">
        <v>3</v>
      </c>
      <c r="U42" s="213">
        <v>3</v>
      </c>
      <c r="V42" s="213">
        <v>3</v>
      </c>
      <c r="W42" s="214">
        <v>36</v>
      </c>
      <c r="X42" s="215">
        <f>J42*W42</f>
        <v>180</v>
      </c>
      <c r="Y42" s="213"/>
      <c r="Z42" s="216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  <c r="EO42" s="209"/>
      <c r="EP42" s="209"/>
      <c r="EQ42" s="209"/>
      <c r="ER42" s="209"/>
      <c r="ES42" s="209"/>
      <c r="ET42" s="209"/>
      <c r="EU42" s="209"/>
      <c r="EV42" s="209"/>
      <c r="EW42" s="209"/>
      <c r="EX42" s="209"/>
      <c r="EY42" s="209"/>
      <c r="EZ42" s="209"/>
      <c r="FA42" s="209"/>
      <c r="FB42" s="209"/>
      <c r="FC42" s="209"/>
      <c r="FD42" s="209"/>
      <c r="FE42" s="209"/>
      <c r="FF42" s="209"/>
      <c r="FG42" s="209"/>
      <c r="FH42" s="209"/>
      <c r="FI42" s="209"/>
      <c r="FJ42" s="209"/>
      <c r="FK42" s="209"/>
      <c r="FL42" s="209"/>
      <c r="FM42" s="209"/>
      <c r="FN42" s="209"/>
      <c r="FO42" s="209"/>
      <c r="FP42" s="209"/>
      <c r="FQ42" s="209"/>
      <c r="FR42" s="209"/>
      <c r="FS42" s="209"/>
      <c r="FT42" s="209"/>
      <c r="FU42" s="209"/>
      <c r="FV42" s="209"/>
      <c r="FW42" s="209"/>
      <c r="FX42" s="209"/>
      <c r="FY42" s="209"/>
      <c r="FZ42" s="209"/>
      <c r="GA42" s="209"/>
      <c r="GB42" s="209"/>
      <c r="GC42" s="209"/>
      <c r="GD42" s="209"/>
      <c r="GE42" s="209"/>
      <c r="GF42" s="209"/>
      <c r="GG42" s="209"/>
      <c r="GH42" s="209"/>
      <c r="GI42" s="209"/>
      <c r="GJ42" s="209"/>
      <c r="GK42" s="209"/>
      <c r="GL42" s="209"/>
      <c r="GM42" s="209"/>
      <c r="GN42" s="209"/>
      <c r="GO42" s="209"/>
      <c r="GP42" s="209"/>
      <c r="GQ42" s="209"/>
      <c r="GR42" s="209"/>
      <c r="GS42" s="209"/>
      <c r="GT42" s="209"/>
      <c r="GU42" s="209"/>
      <c r="GV42" s="209"/>
      <c r="GW42" s="209"/>
      <c r="GX42" s="209"/>
      <c r="GY42" s="209"/>
      <c r="GZ42" s="209"/>
      <c r="HA42" s="209"/>
      <c r="HB42" s="209"/>
      <c r="HC42" s="209"/>
      <c r="HD42" s="209"/>
      <c r="HE42" s="209"/>
      <c r="HF42" s="209"/>
      <c r="HG42" s="209"/>
      <c r="HH42" s="209"/>
      <c r="HI42" s="209"/>
      <c r="HJ42" s="209"/>
      <c r="HK42" s="209"/>
      <c r="HL42" s="209"/>
      <c r="HM42" s="209"/>
      <c r="HN42" s="209"/>
      <c r="HO42" s="209"/>
      <c r="HP42" s="209"/>
      <c r="HQ42" s="209"/>
      <c r="HR42" s="209"/>
      <c r="HS42" s="209"/>
      <c r="HT42" s="209"/>
      <c r="HU42" s="209"/>
      <c r="HV42" s="209"/>
      <c r="HW42" s="209"/>
      <c r="HX42" s="209"/>
      <c r="HY42" s="209"/>
      <c r="HZ42" s="209"/>
      <c r="IA42" s="209"/>
      <c r="IB42" s="209"/>
    </row>
    <row r="43" spans="1:236" s="210" customFormat="1" ht="38.25" customHeight="1" x14ac:dyDescent="0.15">
      <c r="A43" s="497"/>
      <c r="B43" s="525"/>
      <c r="C43" s="512"/>
      <c r="D43" s="144">
        <v>12</v>
      </c>
      <c r="E43" s="203" t="s">
        <v>208</v>
      </c>
      <c r="F43" s="515"/>
      <c r="G43" s="162" t="s">
        <v>761</v>
      </c>
      <c r="H43" s="204" t="s">
        <v>762</v>
      </c>
      <c r="I43" s="146" t="s">
        <v>737</v>
      </c>
      <c r="J43" s="161">
        <v>13</v>
      </c>
      <c r="K43" s="205">
        <v>1</v>
      </c>
      <c r="L43" s="205">
        <v>1</v>
      </c>
      <c r="M43" s="205">
        <v>1</v>
      </c>
      <c r="N43" s="205">
        <v>1</v>
      </c>
      <c r="O43" s="205">
        <v>1</v>
      </c>
      <c r="P43" s="205">
        <v>1</v>
      </c>
      <c r="Q43" s="205">
        <v>1</v>
      </c>
      <c r="R43" s="205">
        <v>1</v>
      </c>
      <c r="S43" s="205">
        <v>1</v>
      </c>
      <c r="T43" s="205">
        <v>1</v>
      </c>
      <c r="U43" s="205">
        <v>1</v>
      </c>
      <c r="V43" s="205">
        <v>1</v>
      </c>
      <c r="W43" s="206">
        <f t="shared" ref="W43" si="3">SUM(K43:V43)</f>
        <v>12</v>
      </c>
      <c r="X43" s="207"/>
      <c r="Y43" s="205">
        <f t="shared" si="0"/>
        <v>156</v>
      </c>
      <c r="Z43" s="208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  <c r="EO43" s="209"/>
      <c r="EP43" s="209"/>
      <c r="EQ43" s="209"/>
      <c r="ER43" s="209"/>
      <c r="ES43" s="209"/>
      <c r="ET43" s="209"/>
      <c r="EU43" s="209"/>
      <c r="EV43" s="209"/>
      <c r="EW43" s="209"/>
      <c r="EX43" s="209"/>
      <c r="EY43" s="209"/>
      <c r="EZ43" s="209"/>
      <c r="FA43" s="209"/>
      <c r="FB43" s="209"/>
      <c r="FC43" s="209"/>
      <c r="FD43" s="209"/>
      <c r="FE43" s="209"/>
      <c r="FF43" s="209"/>
      <c r="FG43" s="209"/>
      <c r="FH43" s="209"/>
      <c r="FI43" s="209"/>
      <c r="FJ43" s="209"/>
      <c r="FK43" s="209"/>
      <c r="FL43" s="209"/>
      <c r="FM43" s="209"/>
      <c r="FN43" s="209"/>
      <c r="FO43" s="209"/>
      <c r="FP43" s="209"/>
      <c r="FQ43" s="209"/>
      <c r="FR43" s="209"/>
      <c r="FS43" s="209"/>
      <c r="FT43" s="209"/>
      <c r="FU43" s="209"/>
      <c r="FV43" s="209"/>
      <c r="FW43" s="209"/>
      <c r="FX43" s="209"/>
      <c r="FY43" s="209"/>
      <c r="FZ43" s="209"/>
      <c r="GA43" s="209"/>
      <c r="GB43" s="209"/>
      <c r="GC43" s="209"/>
      <c r="GD43" s="209"/>
      <c r="GE43" s="209"/>
      <c r="GF43" s="209"/>
      <c r="GG43" s="209"/>
      <c r="GH43" s="209"/>
      <c r="GI43" s="209"/>
      <c r="GJ43" s="209"/>
      <c r="GK43" s="209"/>
      <c r="GL43" s="209"/>
      <c r="GM43" s="209"/>
      <c r="GN43" s="209"/>
      <c r="GO43" s="209"/>
      <c r="GP43" s="209"/>
      <c r="GQ43" s="209"/>
      <c r="GR43" s="209"/>
      <c r="GS43" s="209"/>
      <c r="GT43" s="209"/>
      <c r="GU43" s="209"/>
      <c r="GV43" s="209"/>
      <c r="GW43" s="209"/>
      <c r="GX43" s="209"/>
      <c r="GY43" s="209"/>
      <c r="GZ43" s="209"/>
      <c r="HA43" s="209"/>
      <c r="HB43" s="209"/>
      <c r="HC43" s="209"/>
      <c r="HD43" s="209"/>
      <c r="HE43" s="209"/>
      <c r="HF43" s="209"/>
      <c r="HG43" s="209"/>
      <c r="HH43" s="209"/>
      <c r="HI43" s="209"/>
      <c r="HJ43" s="209"/>
      <c r="HK43" s="209"/>
      <c r="HL43" s="209"/>
      <c r="HM43" s="209"/>
      <c r="HN43" s="209"/>
      <c r="HO43" s="209"/>
      <c r="HP43" s="209"/>
      <c r="HQ43" s="209"/>
      <c r="HR43" s="209"/>
      <c r="HS43" s="209"/>
      <c r="HT43" s="209"/>
      <c r="HU43" s="209"/>
      <c r="HV43" s="209"/>
      <c r="HW43" s="209"/>
      <c r="HX43" s="209"/>
      <c r="HY43" s="209"/>
      <c r="HZ43" s="209"/>
      <c r="IA43" s="209"/>
      <c r="IB43" s="209"/>
    </row>
    <row r="44" spans="1:236" s="210" customFormat="1" ht="38.25" customHeight="1" x14ac:dyDescent="0.15">
      <c r="A44" s="497"/>
      <c r="B44" s="525"/>
      <c r="C44" s="513"/>
      <c r="D44" s="144">
        <v>13</v>
      </c>
      <c r="E44" s="203" t="s">
        <v>208</v>
      </c>
      <c r="F44" s="516"/>
      <c r="G44" s="163" t="s">
        <v>763</v>
      </c>
      <c r="H44" s="212" t="s">
        <v>764</v>
      </c>
      <c r="I44" s="154" t="s">
        <v>765</v>
      </c>
      <c r="J44" s="165">
        <v>2</v>
      </c>
      <c r="K44" s="213">
        <v>1</v>
      </c>
      <c r="L44" s="213">
        <v>1</v>
      </c>
      <c r="M44" s="213">
        <v>1</v>
      </c>
      <c r="N44" s="213">
        <v>1</v>
      </c>
      <c r="O44" s="213">
        <v>1</v>
      </c>
      <c r="P44" s="213">
        <v>1</v>
      </c>
      <c r="Q44" s="213">
        <v>1</v>
      </c>
      <c r="R44" s="213">
        <v>1</v>
      </c>
      <c r="S44" s="213">
        <v>1</v>
      </c>
      <c r="T44" s="213">
        <v>1</v>
      </c>
      <c r="U44" s="213">
        <v>1</v>
      </c>
      <c r="V44" s="213">
        <v>1</v>
      </c>
      <c r="W44" s="214">
        <f t="shared" si="1"/>
        <v>12</v>
      </c>
      <c r="X44" s="215">
        <f>J44*W44</f>
        <v>24</v>
      </c>
      <c r="Y44" s="213"/>
      <c r="Z44" s="216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  <c r="EO44" s="209"/>
      <c r="EP44" s="209"/>
      <c r="EQ44" s="209"/>
      <c r="ER44" s="209"/>
      <c r="ES44" s="209"/>
      <c r="ET44" s="209"/>
      <c r="EU44" s="209"/>
      <c r="EV44" s="209"/>
      <c r="EW44" s="209"/>
      <c r="EX44" s="209"/>
      <c r="EY44" s="209"/>
      <c r="EZ44" s="209"/>
      <c r="FA44" s="209"/>
      <c r="FB44" s="209"/>
      <c r="FC44" s="209"/>
      <c r="FD44" s="209"/>
      <c r="FE44" s="209"/>
      <c r="FF44" s="209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09"/>
      <c r="FR44" s="209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09"/>
      <c r="GE44" s="209"/>
      <c r="GF44" s="209"/>
      <c r="GG44" s="209"/>
      <c r="GH44" s="209"/>
      <c r="GI44" s="209"/>
      <c r="GJ44" s="209"/>
      <c r="GK44" s="209"/>
      <c r="GL44" s="209"/>
      <c r="GM44" s="209"/>
      <c r="GN44" s="209"/>
      <c r="GO44" s="209"/>
      <c r="GP44" s="209"/>
      <c r="GQ44" s="209"/>
      <c r="GR44" s="209"/>
      <c r="GS44" s="209"/>
      <c r="GT44" s="209"/>
      <c r="GU44" s="209"/>
      <c r="GV44" s="209"/>
      <c r="GW44" s="209"/>
      <c r="GX44" s="209"/>
      <c r="GY44" s="209"/>
      <c r="GZ44" s="209"/>
      <c r="HA44" s="209"/>
      <c r="HB44" s="209"/>
      <c r="HC44" s="209"/>
      <c r="HD44" s="209"/>
      <c r="HE44" s="209"/>
      <c r="HF44" s="209"/>
      <c r="HG44" s="209"/>
      <c r="HH44" s="209"/>
      <c r="HI44" s="209"/>
      <c r="HJ44" s="209"/>
      <c r="HK44" s="209"/>
      <c r="HL44" s="209"/>
      <c r="HM44" s="209"/>
      <c r="HN44" s="209"/>
      <c r="HO44" s="209"/>
      <c r="HP44" s="209"/>
      <c r="HQ44" s="209"/>
      <c r="HR44" s="209"/>
      <c r="HS44" s="209"/>
      <c r="HT44" s="209"/>
      <c r="HU44" s="209"/>
      <c r="HV44" s="209"/>
      <c r="HW44" s="209"/>
      <c r="HX44" s="209"/>
      <c r="HY44" s="209"/>
      <c r="HZ44" s="209"/>
      <c r="IA44" s="209"/>
      <c r="IB44" s="209"/>
    </row>
    <row r="45" spans="1:236" s="210" customFormat="1" ht="38.25" customHeight="1" x14ac:dyDescent="0.15">
      <c r="A45" s="498"/>
      <c r="B45" s="526"/>
      <c r="C45" s="425">
        <v>6</v>
      </c>
      <c r="D45" s="144">
        <v>1</v>
      </c>
      <c r="E45" s="203" t="s">
        <v>715</v>
      </c>
      <c r="F45" s="219" t="s">
        <v>766</v>
      </c>
      <c r="G45" s="162" t="s">
        <v>767</v>
      </c>
      <c r="H45" s="204" t="s">
        <v>158</v>
      </c>
      <c r="I45" s="146" t="s">
        <v>289</v>
      </c>
      <c r="J45" s="161">
        <v>6</v>
      </c>
      <c r="K45" s="205">
        <v>15</v>
      </c>
      <c r="L45" s="205">
        <v>15</v>
      </c>
      <c r="M45" s="205">
        <v>15</v>
      </c>
      <c r="N45" s="205">
        <v>15</v>
      </c>
      <c r="O45" s="205">
        <v>15</v>
      </c>
      <c r="P45" s="205">
        <v>15</v>
      </c>
      <c r="Q45" s="205">
        <v>15</v>
      </c>
      <c r="R45" s="205">
        <v>15</v>
      </c>
      <c r="S45" s="205">
        <v>15</v>
      </c>
      <c r="T45" s="205">
        <v>15</v>
      </c>
      <c r="U45" s="205">
        <v>15</v>
      </c>
      <c r="V45" s="205">
        <v>15</v>
      </c>
      <c r="W45" s="206">
        <f t="shared" si="1"/>
        <v>180</v>
      </c>
      <c r="X45" s="207"/>
      <c r="Y45" s="205">
        <f t="shared" si="0"/>
        <v>1080</v>
      </c>
      <c r="Z45" s="208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  <c r="EO45" s="209"/>
      <c r="EP45" s="209"/>
      <c r="EQ45" s="209"/>
      <c r="ER45" s="209"/>
      <c r="ES45" s="209"/>
      <c r="ET45" s="209"/>
      <c r="EU45" s="209"/>
      <c r="EV45" s="209"/>
      <c r="EW45" s="209"/>
      <c r="EX45" s="209"/>
      <c r="EY45" s="209"/>
      <c r="EZ45" s="209"/>
      <c r="FA45" s="209"/>
      <c r="FB45" s="209"/>
      <c r="FC45" s="209"/>
      <c r="FD45" s="209"/>
      <c r="FE45" s="209"/>
      <c r="FF45" s="209"/>
      <c r="FG45" s="209"/>
      <c r="FH45" s="209"/>
      <c r="FI45" s="209"/>
      <c r="FJ45" s="209"/>
      <c r="FK45" s="209"/>
      <c r="FL45" s="209"/>
      <c r="FM45" s="209"/>
      <c r="FN45" s="209"/>
      <c r="FO45" s="209"/>
      <c r="FP45" s="209"/>
      <c r="FQ45" s="209"/>
      <c r="FR45" s="209"/>
      <c r="FS45" s="209"/>
      <c r="FT45" s="209"/>
      <c r="FU45" s="209"/>
      <c r="FV45" s="209"/>
      <c r="FW45" s="209"/>
      <c r="FX45" s="209"/>
      <c r="FY45" s="209"/>
      <c r="FZ45" s="209"/>
      <c r="GA45" s="209"/>
      <c r="GB45" s="209"/>
      <c r="GC45" s="209"/>
      <c r="GD45" s="209"/>
      <c r="GE45" s="209"/>
      <c r="GF45" s="209"/>
      <c r="GG45" s="209"/>
      <c r="GH45" s="209"/>
      <c r="GI45" s="209"/>
      <c r="GJ45" s="209"/>
      <c r="GK45" s="209"/>
      <c r="GL45" s="209"/>
      <c r="GM45" s="209"/>
      <c r="GN45" s="209"/>
      <c r="GO45" s="209"/>
      <c r="GP45" s="209"/>
      <c r="GQ45" s="209"/>
      <c r="GR45" s="209"/>
      <c r="GS45" s="209"/>
      <c r="GT45" s="209"/>
      <c r="GU45" s="209"/>
      <c r="GV45" s="209"/>
      <c r="GW45" s="209"/>
      <c r="GX45" s="209"/>
      <c r="GY45" s="209"/>
      <c r="GZ45" s="209"/>
      <c r="HA45" s="209"/>
      <c r="HB45" s="209"/>
      <c r="HC45" s="209"/>
      <c r="HD45" s="209"/>
      <c r="HE45" s="209"/>
      <c r="HF45" s="209"/>
      <c r="HG45" s="209"/>
      <c r="HH45" s="209"/>
      <c r="HI45" s="209"/>
      <c r="HJ45" s="209"/>
      <c r="HK45" s="209"/>
      <c r="HL45" s="209"/>
      <c r="HM45" s="209"/>
      <c r="HN45" s="209"/>
      <c r="HO45" s="209"/>
      <c r="HP45" s="209"/>
      <c r="HQ45" s="209"/>
      <c r="HR45" s="209"/>
      <c r="HS45" s="209"/>
      <c r="HT45" s="209"/>
      <c r="HU45" s="209"/>
      <c r="HV45" s="209"/>
      <c r="HW45" s="209"/>
      <c r="HX45" s="209"/>
      <c r="HY45" s="209"/>
      <c r="HZ45" s="209"/>
      <c r="IA45" s="209"/>
      <c r="IB45" s="209"/>
    </row>
    <row r="46" spans="1:236" s="210" customFormat="1" ht="38.25" customHeight="1" x14ac:dyDescent="0.15">
      <c r="A46" s="503" t="s">
        <v>768</v>
      </c>
      <c r="B46" s="525" t="s">
        <v>769</v>
      </c>
      <c r="C46" s="505">
        <v>1</v>
      </c>
      <c r="D46" s="144">
        <v>1</v>
      </c>
      <c r="E46" s="203" t="s">
        <v>715</v>
      </c>
      <c r="F46" s="508" t="s">
        <v>770</v>
      </c>
      <c r="G46" s="162" t="s">
        <v>771</v>
      </c>
      <c r="H46" s="204" t="s">
        <v>158</v>
      </c>
      <c r="I46" s="146" t="s">
        <v>289</v>
      </c>
      <c r="J46" s="161">
        <v>6</v>
      </c>
      <c r="K46" s="205">
        <v>100</v>
      </c>
      <c r="L46" s="205">
        <v>60</v>
      </c>
      <c r="M46" s="205">
        <v>60</v>
      </c>
      <c r="N46" s="205">
        <v>60</v>
      </c>
      <c r="O46" s="205">
        <v>60</v>
      </c>
      <c r="P46" s="205">
        <v>60</v>
      </c>
      <c r="Q46" s="205">
        <v>60</v>
      </c>
      <c r="R46" s="205">
        <v>60</v>
      </c>
      <c r="S46" s="205">
        <v>60</v>
      </c>
      <c r="T46" s="205">
        <v>60</v>
      </c>
      <c r="U46" s="205">
        <v>60</v>
      </c>
      <c r="V46" s="205">
        <v>100</v>
      </c>
      <c r="W46" s="206">
        <f t="shared" si="1"/>
        <v>800</v>
      </c>
      <c r="X46" s="207"/>
      <c r="Y46" s="205">
        <f t="shared" si="0"/>
        <v>4800</v>
      </c>
      <c r="Z46" s="208"/>
      <c r="AA46" s="209"/>
      <c r="AB46" s="209"/>
      <c r="AC46" s="209"/>
      <c r="AD46" s="209"/>
      <c r="AE46" s="209"/>
      <c r="AF46" s="209"/>
      <c r="AG46" s="209"/>
      <c r="AH46" s="209"/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  <c r="EO46" s="209"/>
      <c r="EP46" s="209"/>
      <c r="EQ46" s="209"/>
      <c r="ER46" s="209"/>
      <c r="ES46" s="209"/>
      <c r="ET46" s="209"/>
      <c r="EU46" s="209"/>
      <c r="EV46" s="209"/>
      <c r="EW46" s="209"/>
      <c r="EX46" s="209"/>
      <c r="EY46" s="209"/>
      <c r="EZ46" s="209"/>
      <c r="FA46" s="209"/>
      <c r="FB46" s="209"/>
      <c r="FC46" s="209"/>
      <c r="FD46" s="209"/>
      <c r="FE46" s="209"/>
      <c r="FF46" s="209"/>
      <c r="FG46" s="209"/>
      <c r="FH46" s="209"/>
      <c r="FI46" s="209"/>
      <c r="FJ46" s="209"/>
      <c r="FK46" s="209"/>
      <c r="FL46" s="209"/>
      <c r="FM46" s="209"/>
      <c r="FN46" s="209"/>
      <c r="FO46" s="209"/>
      <c r="FP46" s="209"/>
      <c r="FQ46" s="209"/>
      <c r="FR46" s="209"/>
      <c r="FS46" s="209"/>
      <c r="FT46" s="209"/>
      <c r="FU46" s="209"/>
      <c r="FV46" s="209"/>
      <c r="FW46" s="209"/>
      <c r="FX46" s="209"/>
      <c r="FY46" s="209"/>
      <c r="FZ46" s="209"/>
      <c r="GA46" s="209"/>
      <c r="GB46" s="209"/>
      <c r="GC46" s="209"/>
      <c r="GD46" s="209"/>
      <c r="GE46" s="209"/>
      <c r="GF46" s="209"/>
      <c r="GG46" s="209"/>
      <c r="GH46" s="209"/>
      <c r="GI46" s="209"/>
      <c r="GJ46" s="209"/>
      <c r="GK46" s="209"/>
      <c r="GL46" s="209"/>
      <c r="GM46" s="209"/>
      <c r="GN46" s="209"/>
      <c r="GO46" s="209"/>
      <c r="GP46" s="209"/>
      <c r="GQ46" s="209"/>
      <c r="GR46" s="209"/>
      <c r="GS46" s="209"/>
      <c r="GT46" s="209"/>
      <c r="GU46" s="209"/>
      <c r="GV46" s="209"/>
      <c r="GW46" s="209"/>
      <c r="GX46" s="209"/>
      <c r="GY46" s="209"/>
      <c r="GZ46" s="209"/>
      <c r="HA46" s="209"/>
      <c r="HB46" s="209"/>
      <c r="HC46" s="209"/>
      <c r="HD46" s="209"/>
      <c r="HE46" s="209"/>
      <c r="HF46" s="209"/>
      <c r="HG46" s="209"/>
      <c r="HH46" s="209"/>
      <c r="HI46" s="209"/>
      <c r="HJ46" s="209"/>
      <c r="HK46" s="209"/>
      <c r="HL46" s="209"/>
      <c r="HM46" s="209"/>
      <c r="HN46" s="209"/>
      <c r="HO46" s="209"/>
      <c r="HP46" s="209"/>
      <c r="HQ46" s="209"/>
      <c r="HR46" s="209"/>
      <c r="HS46" s="209"/>
      <c r="HT46" s="209"/>
      <c r="HU46" s="209"/>
      <c r="HV46" s="209"/>
      <c r="HW46" s="209"/>
      <c r="HX46" s="209"/>
      <c r="HY46" s="209"/>
      <c r="HZ46" s="209"/>
      <c r="IA46" s="209"/>
      <c r="IB46" s="209"/>
    </row>
    <row r="47" spans="1:236" s="210" customFormat="1" ht="38.25" customHeight="1" x14ac:dyDescent="0.15">
      <c r="A47" s="503"/>
      <c r="B47" s="525"/>
      <c r="C47" s="506"/>
      <c r="D47" s="144">
        <v>2</v>
      </c>
      <c r="E47" s="203" t="s">
        <v>715</v>
      </c>
      <c r="F47" s="509"/>
      <c r="G47" s="162" t="s">
        <v>721</v>
      </c>
      <c r="H47" s="204" t="s">
        <v>158</v>
      </c>
      <c r="I47" s="146" t="s">
        <v>289</v>
      </c>
      <c r="J47" s="161">
        <v>2</v>
      </c>
      <c r="K47" s="205">
        <v>100</v>
      </c>
      <c r="L47" s="205">
        <v>60</v>
      </c>
      <c r="M47" s="205">
        <v>60</v>
      </c>
      <c r="N47" s="205">
        <v>60</v>
      </c>
      <c r="O47" s="205">
        <v>60</v>
      </c>
      <c r="P47" s="205">
        <v>60</v>
      </c>
      <c r="Q47" s="205">
        <v>60</v>
      </c>
      <c r="R47" s="205">
        <v>60</v>
      </c>
      <c r="S47" s="205">
        <v>60</v>
      </c>
      <c r="T47" s="205">
        <v>60</v>
      </c>
      <c r="U47" s="205">
        <v>60</v>
      </c>
      <c r="V47" s="205">
        <v>100</v>
      </c>
      <c r="W47" s="206">
        <f t="shared" si="1"/>
        <v>800</v>
      </c>
      <c r="X47" s="207"/>
      <c r="Y47" s="205">
        <f t="shared" si="0"/>
        <v>1600</v>
      </c>
      <c r="Z47" s="208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  <c r="EO47" s="209"/>
      <c r="EP47" s="209"/>
      <c r="EQ47" s="209"/>
      <c r="ER47" s="209"/>
      <c r="ES47" s="209"/>
      <c r="ET47" s="209"/>
      <c r="EU47" s="209"/>
      <c r="EV47" s="209"/>
      <c r="EW47" s="209"/>
      <c r="EX47" s="209"/>
      <c r="EY47" s="209"/>
      <c r="EZ47" s="209"/>
      <c r="FA47" s="209"/>
      <c r="FB47" s="209"/>
      <c r="FC47" s="209"/>
      <c r="FD47" s="209"/>
      <c r="FE47" s="209"/>
      <c r="FF47" s="209"/>
      <c r="FG47" s="209"/>
      <c r="FH47" s="209"/>
      <c r="FI47" s="209"/>
      <c r="FJ47" s="209"/>
      <c r="FK47" s="209"/>
      <c r="FL47" s="209"/>
      <c r="FM47" s="209"/>
      <c r="FN47" s="209"/>
      <c r="FO47" s="209"/>
      <c r="FP47" s="209"/>
      <c r="FQ47" s="209"/>
      <c r="FR47" s="209"/>
      <c r="FS47" s="209"/>
      <c r="FT47" s="209"/>
      <c r="FU47" s="209"/>
      <c r="FV47" s="209"/>
      <c r="FW47" s="209"/>
      <c r="FX47" s="209"/>
      <c r="FY47" s="209"/>
      <c r="FZ47" s="209"/>
      <c r="GA47" s="209"/>
      <c r="GB47" s="209"/>
      <c r="GC47" s="209"/>
      <c r="GD47" s="209"/>
      <c r="GE47" s="209"/>
      <c r="GF47" s="209"/>
      <c r="GG47" s="209"/>
      <c r="GH47" s="209"/>
      <c r="GI47" s="209"/>
      <c r="GJ47" s="209"/>
      <c r="GK47" s="209"/>
      <c r="GL47" s="209"/>
      <c r="GM47" s="209"/>
      <c r="GN47" s="209"/>
      <c r="GO47" s="209"/>
      <c r="GP47" s="209"/>
      <c r="GQ47" s="209"/>
      <c r="GR47" s="209"/>
      <c r="GS47" s="209"/>
      <c r="GT47" s="209"/>
      <c r="GU47" s="209"/>
      <c r="GV47" s="209"/>
      <c r="GW47" s="209"/>
      <c r="GX47" s="209"/>
      <c r="GY47" s="209"/>
      <c r="GZ47" s="209"/>
      <c r="HA47" s="209"/>
      <c r="HB47" s="209"/>
      <c r="HC47" s="209"/>
      <c r="HD47" s="209"/>
      <c r="HE47" s="209"/>
      <c r="HF47" s="209"/>
      <c r="HG47" s="209"/>
      <c r="HH47" s="209"/>
      <c r="HI47" s="209"/>
      <c r="HJ47" s="209"/>
      <c r="HK47" s="209"/>
      <c r="HL47" s="209"/>
      <c r="HM47" s="209"/>
      <c r="HN47" s="209"/>
      <c r="HO47" s="209"/>
      <c r="HP47" s="209"/>
      <c r="HQ47" s="209"/>
      <c r="HR47" s="209"/>
      <c r="HS47" s="209"/>
      <c r="HT47" s="209"/>
      <c r="HU47" s="209"/>
      <c r="HV47" s="209"/>
      <c r="HW47" s="209"/>
      <c r="HX47" s="209"/>
      <c r="HY47" s="209"/>
      <c r="HZ47" s="209"/>
      <c r="IA47" s="209"/>
      <c r="IB47" s="209"/>
    </row>
    <row r="48" spans="1:236" s="210" customFormat="1" ht="38.25" customHeight="1" x14ac:dyDescent="0.15">
      <c r="A48" s="503"/>
      <c r="B48" s="525"/>
      <c r="C48" s="506"/>
      <c r="D48" s="144">
        <v>3</v>
      </c>
      <c r="E48" s="203" t="s">
        <v>1</v>
      </c>
      <c r="F48" s="509"/>
      <c r="G48" s="162" t="s">
        <v>722</v>
      </c>
      <c r="H48" s="204" t="s">
        <v>772</v>
      </c>
      <c r="I48" s="146" t="s">
        <v>289</v>
      </c>
      <c r="J48" s="161">
        <v>6</v>
      </c>
      <c r="K48" s="205">
        <v>100</v>
      </c>
      <c r="L48" s="205">
        <v>60</v>
      </c>
      <c r="M48" s="205">
        <v>60</v>
      </c>
      <c r="N48" s="205">
        <v>60</v>
      </c>
      <c r="O48" s="205">
        <v>60</v>
      </c>
      <c r="P48" s="205">
        <v>60</v>
      </c>
      <c r="Q48" s="205">
        <v>60</v>
      </c>
      <c r="R48" s="205">
        <v>60</v>
      </c>
      <c r="S48" s="205">
        <v>60</v>
      </c>
      <c r="T48" s="205">
        <v>60</v>
      </c>
      <c r="U48" s="205">
        <v>60</v>
      </c>
      <c r="V48" s="205">
        <v>100</v>
      </c>
      <c r="W48" s="206">
        <f t="shared" si="1"/>
        <v>800</v>
      </c>
      <c r="X48" s="207"/>
      <c r="Y48" s="205">
        <f t="shared" si="0"/>
        <v>4800</v>
      </c>
      <c r="Z48" s="208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  <c r="EO48" s="209"/>
      <c r="EP48" s="209"/>
      <c r="EQ48" s="209"/>
      <c r="ER48" s="209"/>
      <c r="ES48" s="209"/>
      <c r="ET48" s="209"/>
      <c r="EU48" s="209"/>
      <c r="EV48" s="209"/>
      <c r="EW48" s="209"/>
      <c r="EX48" s="209"/>
      <c r="EY48" s="209"/>
      <c r="EZ48" s="209"/>
      <c r="FA48" s="209"/>
      <c r="FB48" s="209"/>
      <c r="FC48" s="209"/>
      <c r="FD48" s="209"/>
      <c r="FE48" s="209"/>
      <c r="FF48" s="209"/>
      <c r="FG48" s="209"/>
      <c r="FH48" s="209"/>
      <c r="FI48" s="209"/>
      <c r="FJ48" s="209"/>
      <c r="FK48" s="209"/>
      <c r="FL48" s="209"/>
      <c r="FM48" s="209"/>
      <c r="FN48" s="209"/>
      <c r="FO48" s="209"/>
      <c r="FP48" s="209"/>
      <c r="FQ48" s="209"/>
      <c r="FR48" s="209"/>
      <c r="FS48" s="209"/>
      <c r="FT48" s="209"/>
      <c r="FU48" s="209"/>
      <c r="FV48" s="209"/>
      <c r="FW48" s="209"/>
      <c r="FX48" s="209"/>
      <c r="FY48" s="209"/>
      <c r="FZ48" s="209"/>
      <c r="GA48" s="209"/>
      <c r="GB48" s="209"/>
      <c r="GC48" s="209"/>
      <c r="GD48" s="209"/>
      <c r="GE48" s="209"/>
      <c r="GF48" s="209"/>
      <c r="GG48" s="209"/>
      <c r="GH48" s="209"/>
      <c r="GI48" s="209"/>
      <c r="GJ48" s="209"/>
      <c r="GK48" s="209"/>
      <c r="GL48" s="209"/>
      <c r="GM48" s="209"/>
      <c r="GN48" s="209"/>
      <c r="GO48" s="209"/>
      <c r="GP48" s="209"/>
      <c r="GQ48" s="209"/>
      <c r="GR48" s="209"/>
      <c r="GS48" s="209"/>
      <c r="GT48" s="209"/>
      <c r="GU48" s="209"/>
      <c r="GV48" s="209"/>
      <c r="GW48" s="209"/>
      <c r="GX48" s="209"/>
      <c r="GY48" s="209"/>
      <c r="GZ48" s="209"/>
      <c r="HA48" s="209"/>
      <c r="HB48" s="209"/>
      <c r="HC48" s="209"/>
      <c r="HD48" s="209"/>
      <c r="HE48" s="209"/>
      <c r="HF48" s="209"/>
      <c r="HG48" s="209"/>
      <c r="HH48" s="209"/>
      <c r="HI48" s="209"/>
      <c r="HJ48" s="209"/>
      <c r="HK48" s="209"/>
      <c r="HL48" s="209"/>
      <c r="HM48" s="209"/>
      <c r="HN48" s="209"/>
      <c r="HO48" s="209"/>
      <c r="HP48" s="209"/>
      <c r="HQ48" s="209"/>
      <c r="HR48" s="209"/>
      <c r="HS48" s="209"/>
      <c r="HT48" s="209"/>
      <c r="HU48" s="209"/>
      <c r="HV48" s="209"/>
      <c r="HW48" s="209"/>
      <c r="HX48" s="209"/>
      <c r="HY48" s="209"/>
      <c r="HZ48" s="209"/>
      <c r="IA48" s="209"/>
      <c r="IB48" s="209"/>
    </row>
    <row r="49" spans="1:236" s="210" customFormat="1" ht="38.25" customHeight="1" x14ac:dyDescent="0.15">
      <c r="A49" s="503"/>
      <c r="B49" s="525"/>
      <c r="C49" s="506"/>
      <c r="D49" s="144">
        <v>4</v>
      </c>
      <c r="E49" s="203" t="s">
        <v>208</v>
      </c>
      <c r="F49" s="509"/>
      <c r="G49" s="163" t="s">
        <v>773</v>
      </c>
      <c r="H49" s="212" t="s">
        <v>774</v>
      </c>
      <c r="I49" s="154" t="s">
        <v>288</v>
      </c>
      <c r="J49" s="165">
        <v>100</v>
      </c>
      <c r="K49" s="213">
        <v>1</v>
      </c>
      <c r="L49" s="213">
        <v>1</v>
      </c>
      <c r="M49" s="213">
        <v>1</v>
      </c>
      <c r="N49" s="213">
        <v>1</v>
      </c>
      <c r="O49" s="213">
        <v>1</v>
      </c>
      <c r="P49" s="213">
        <v>1</v>
      </c>
      <c r="Q49" s="213">
        <v>1</v>
      </c>
      <c r="R49" s="213">
        <v>1</v>
      </c>
      <c r="S49" s="213">
        <v>1</v>
      </c>
      <c r="T49" s="213">
        <v>1</v>
      </c>
      <c r="U49" s="213">
        <v>1</v>
      </c>
      <c r="V49" s="213">
        <v>1</v>
      </c>
      <c r="W49" s="214">
        <f t="shared" si="1"/>
        <v>12</v>
      </c>
      <c r="X49" s="215">
        <f>J49*W49</f>
        <v>1200</v>
      </c>
      <c r="Y49" s="213"/>
      <c r="Z49" s="216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  <c r="EO49" s="209"/>
      <c r="EP49" s="209"/>
      <c r="EQ49" s="209"/>
      <c r="ER49" s="209"/>
      <c r="ES49" s="209"/>
      <c r="ET49" s="209"/>
      <c r="EU49" s="209"/>
      <c r="EV49" s="209"/>
      <c r="EW49" s="209"/>
      <c r="EX49" s="209"/>
      <c r="EY49" s="209"/>
      <c r="EZ49" s="209"/>
      <c r="FA49" s="209"/>
      <c r="FB49" s="209"/>
      <c r="FC49" s="209"/>
      <c r="FD49" s="209"/>
      <c r="FE49" s="209"/>
      <c r="FF49" s="209"/>
      <c r="FG49" s="209"/>
      <c r="FH49" s="209"/>
      <c r="FI49" s="209"/>
      <c r="FJ49" s="209"/>
      <c r="FK49" s="209"/>
      <c r="FL49" s="209"/>
      <c r="FM49" s="209"/>
      <c r="FN49" s="209"/>
      <c r="FO49" s="209"/>
      <c r="FP49" s="209"/>
      <c r="FQ49" s="209"/>
      <c r="FR49" s="209"/>
      <c r="FS49" s="209"/>
      <c r="FT49" s="209"/>
      <c r="FU49" s="209"/>
      <c r="FV49" s="209"/>
      <c r="FW49" s="209"/>
      <c r="FX49" s="209"/>
      <c r="FY49" s="209"/>
      <c r="FZ49" s="209"/>
      <c r="GA49" s="209"/>
      <c r="GB49" s="209"/>
      <c r="GC49" s="209"/>
      <c r="GD49" s="209"/>
      <c r="GE49" s="209"/>
      <c r="GF49" s="209"/>
      <c r="GG49" s="209"/>
      <c r="GH49" s="209"/>
      <c r="GI49" s="209"/>
      <c r="GJ49" s="209"/>
      <c r="GK49" s="209"/>
      <c r="GL49" s="209"/>
      <c r="GM49" s="209"/>
      <c r="GN49" s="209"/>
      <c r="GO49" s="209"/>
      <c r="GP49" s="209"/>
      <c r="GQ49" s="209"/>
      <c r="GR49" s="209"/>
      <c r="GS49" s="209"/>
      <c r="GT49" s="209"/>
      <c r="GU49" s="209"/>
      <c r="GV49" s="209"/>
      <c r="GW49" s="209"/>
      <c r="GX49" s="209"/>
      <c r="GY49" s="209"/>
      <c r="GZ49" s="209"/>
      <c r="HA49" s="209"/>
      <c r="HB49" s="209"/>
      <c r="HC49" s="209"/>
      <c r="HD49" s="209"/>
      <c r="HE49" s="209"/>
      <c r="HF49" s="209"/>
      <c r="HG49" s="209"/>
      <c r="HH49" s="209"/>
      <c r="HI49" s="209"/>
      <c r="HJ49" s="209"/>
      <c r="HK49" s="209"/>
      <c r="HL49" s="209"/>
      <c r="HM49" s="209"/>
      <c r="HN49" s="209"/>
      <c r="HO49" s="209"/>
      <c r="HP49" s="209"/>
      <c r="HQ49" s="209"/>
      <c r="HR49" s="209"/>
      <c r="HS49" s="209"/>
      <c r="HT49" s="209"/>
      <c r="HU49" s="209"/>
      <c r="HV49" s="209"/>
      <c r="HW49" s="209"/>
      <c r="HX49" s="209"/>
      <c r="HY49" s="209"/>
      <c r="HZ49" s="209"/>
      <c r="IA49" s="209"/>
      <c r="IB49" s="209"/>
    </row>
    <row r="50" spans="1:236" s="210" customFormat="1" ht="38.25" customHeight="1" x14ac:dyDescent="0.15">
      <c r="A50" s="503"/>
      <c r="B50" s="525"/>
      <c r="C50" s="507"/>
      <c r="D50" s="144">
        <v>5</v>
      </c>
      <c r="E50" s="203" t="s">
        <v>208</v>
      </c>
      <c r="F50" s="510"/>
      <c r="G50" s="162" t="s">
        <v>775</v>
      </c>
      <c r="H50" s="204" t="s">
        <v>776</v>
      </c>
      <c r="I50" s="146" t="s">
        <v>289</v>
      </c>
      <c r="J50" s="161">
        <v>1</v>
      </c>
      <c r="K50" s="205">
        <v>100</v>
      </c>
      <c r="L50" s="205">
        <v>60</v>
      </c>
      <c r="M50" s="205">
        <v>60</v>
      </c>
      <c r="N50" s="205">
        <v>60</v>
      </c>
      <c r="O50" s="205">
        <v>60</v>
      </c>
      <c r="P50" s="205">
        <v>60</v>
      </c>
      <c r="Q50" s="205">
        <v>60</v>
      </c>
      <c r="R50" s="205">
        <v>60</v>
      </c>
      <c r="S50" s="205">
        <v>60</v>
      </c>
      <c r="T50" s="205">
        <v>60</v>
      </c>
      <c r="U50" s="205">
        <v>60</v>
      </c>
      <c r="V50" s="205">
        <v>100</v>
      </c>
      <c r="W50" s="206">
        <f t="shared" si="1"/>
        <v>800</v>
      </c>
      <c r="X50" s="207"/>
      <c r="Y50" s="205">
        <f t="shared" si="0"/>
        <v>800</v>
      </c>
      <c r="Z50" s="208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  <c r="FF50" s="209"/>
      <c r="FG50" s="209"/>
      <c r="FH50" s="209"/>
      <c r="FI50" s="209"/>
      <c r="FJ50" s="209"/>
      <c r="FK50" s="209"/>
      <c r="FL50" s="209"/>
      <c r="FM50" s="209"/>
      <c r="FN50" s="209"/>
      <c r="FO50" s="209"/>
      <c r="FP50" s="209"/>
      <c r="FQ50" s="209"/>
      <c r="FR50" s="209"/>
      <c r="FS50" s="209"/>
      <c r="FT50" s="209"/>
      <c r="FU50" s="209"/>
      <c r="FV50" s="209"/>
      <c r="FW50" s="209"/>
      <c r="FX50" s="209"/>
      <c r="FY50" s="209"/>
      <c r="FZ50" s="209"/>
      <c r="GA50" s="209"/>
      <c r="GB50" s="209"/>
      <c r="GC50" s="209"/>
      <c r="GD50" s="209"/>
      <c r="GE50" s="209"/>
      <c r="GF50" s="209"/>
      <c r="GG50" s="209"/>
      <c r="GH50" s="209"/>
      <c r="GI50" s="209"/>
      <c r="GJ50" s="209"/>
      <c r="GK50" s="209"/>
      <c r="GL50" s="209"/>
      <c r="GM50" s="209"/>
      <c r="GN50" s="209"/>
      <c r="GO50" s="209"/>
      <c r="GP50" s="209"/>
      <c r="GQ50" s="209"/>
      <c r="GR50" s="209"/>
      <c r="GS50" s="209"/>
      <c r="GT50" s="209"/>
      <c r="GU50" s="209"/>
      <c r="GV50" s="209"/>
      <c r="GW50" s="209"/>
      <c r="GX50" s="209"/>
      <c r="GY50" s="209"/>
      <c r="GZ50" s="209"/>
      <c r="HA50" s="209"/>
      <c r="HB50" s="209"/>
      <c r="HC50" s="209"/>
      <c r="HD50" s="209"/>
      <c r="HE50" s="209"/>
      <c r="HF50" s="209"/>
      <c r="HG50" s="209"/>
      <c r="HH50" s="209"/>
      <c r="HI50" s="209"/>
      <c r="HJ50" s="209"/>
      <c r="HK50" s="209"/>
      <c r="HL50" s="209"/>
      <c r="HM50" s="209"/>
      <c r="HN50" s="209"/>
      <c r="HO50" s="209"/>
      <c r="HP50" s="209"/>
      <c r="HQ50" s="209"/>
      <c r="HR50" s="209"/>
      <c r="HS50" s="209"/>
      <c r="HT50" s="209"/>
      <c r="HU50" s="209"/>
      <c r="HV50" s="209"/>
      <c r="HW50" s="209"/>
      <c r="HX50" s="209"/>
      <c r="HY50" s="209"/>
      <c r="HZ50" s="209"/>
      <c r="IA50" s="209"/>
      <c r="IB50" s="209"/>
    </row>
    <row r="51" spans="1:236" s="210" customFormat="1" ht="38.25" customHeight="1" x14ac:dyDescent="0.15">
      <c r="A51" s="503"/>
      <c r="B51" s="525"/>
      <c r="C51" s="505">
        <v>2</v>
      </c>
      <c r="D51" s="144">
        <v>1</v>
      </c>
      <c r="E51" s="203" t="s">
        <v>715</v>
      </c>
      <c r="F51" s="508" t="s">
        <v>777</v>
      </c>
      <c r="G51" s="162" t="s">
        <v>771</v>
      </c>
      <c r="H51" s="204" t="s">
        <v>158</v>
      </c>
      <c r="I51" s="146" t="s">
        <v>289</v>
      </c>
      <c r="J51" s="161">
        <v>6</v>
      </c>
      <c r="K51" s="205">
        <v>40</v>
      </c>
      <c r="L51" s="205">
        <v>40</v>
      </c>
      <c r="M51" s="205">
        <v>40</v>
      </c>
      <c r="N51" s="205">
        <v>40</v>
      </c>
      <c r="O51" s="205">
        <v>40</v>
      </c>
      <c r="P51" s="205">
        <v>40</v>
      </c>
      <c r="Q51" s="205">
        <v>40</v>
      </c>
      <c r="R51" s="205">
        <v>40</v>
      </c>
      <c r="S51" s="205">
        <v>40</v>
      </c>
      <c r="T51" s="205">
        <v>40</v>
      </c>
      <c r="U51" s="205">
        <v>40</v>
      </c>
      <c r="V51" s="205">
        <v>40</v>
      </c>
      <c r="W51" s="206">
        <f t="shared" si="1"/>
        <v>480</v>
      </c>
      <c r="X51" s="207"/>
      <c r="Y51" s="205">
        <f t="shared" si="0"/>
        <v>2880</v>
      </c>
      <c r="Z51" s="208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  <c r="EO51" s="209"/>
      <c r="EP51" s="209"/>
      <c r="EQ51" s="209"/>
      <c r="ER51" s="209"/>
      <c r="ES51" s="209"/>
      <c r="ET51" s="209"/>
      <c r="EU51" s="209"/>
      <c r="EV51" s="209"/>
      <c r="EW51" s="209"/>
      <c r="EX51" s="209"/>
      <c r="EY51" s="209"/>
      <c r="EZ51" s="209"/>
      <c r="FA51" s="209"/>
      <c r="FB51" s="209"/>
      <c r="FC51" s="209"/>
      <c r="FD51" s="209"/>
      <c r="FE51" s="209"/>
      <c r="FF51" s="209"/>
      <c r="FG51" s="209"/>
      <c r="FH51" s="209"/>
      <c r="FI51" s="209"/>
      <c r="FJ51" s="209"/>
      <c r="FK51" s="209"/>
      <c r="FL51" s="209"/>
      <c r="FM51" s="209"/>
      <c r="FN51" s="209"/>
      <c r="FO51" s="209"/>
      <c r="FP51" s="209"/>
      <c r="FQ51" s="209"/>
      <c r="FR51" s="209"/>
      <c r="FS51" s="209"/>
      <c r="FT51" s="209"/>
      <c r="FU51" s="209"/>
      <c r="FV51" s="209"/>
      <c r="FW51" s="209"/>
      <c r="FX51" s="209"/>
      <c r="FY51" s="209"/>
      <c r="FZ51" s="209"/>
      <c r="GA51" s="209"/>
      <c r="GB51" s="209"/>
      <c r="GC51" s="209"/>
      <c r="GD51" s="209"/>
      <c r="GE51" s="209"/>
      <c r="GF51" s="209"/>
      <c r="GG51" s="209"/>
      <c r="GH51" s="209"/>
      <c r="GI51" s="209"/>
      <c r="GJ51" s="209"/>
      <c r="GK51" s="209"/>
      <c r="GL51" s="209"/>
      <c r="GM51" s="209"/>
      <c r="GN51" s="209"/>
      <c r="GO51" s="209"/>
      <c r="GP51" s="209"/>
      <c r="GQ51" s="209"/>
      <c r="GR51" s="209"/>
      <c r="GS51" s="209"/>
      <c r="GT51" s="209"/>
      <c r="GU51" s="209"/>
      <c r="GV51" s="209"/>
      <c r="GW51" s="209"/>
      <c r="GX51" s="209"/>
      <c r="GY51" s="209"/>
      <c r="GZ51" s="209"/>
      <c r="HA51" s="209"/>
      <c r="HB51" s="209"/>
      <c r="HC51" s="209"/>
      <c r="HD51" s="209"/>
      <c r="HE51" s="209"/>
      <c r="HF51" s="209"/>
      <c r="HG51" s="209"/>
      <c r="HH51" s="209"/>
      <c r="HI51" s="209"/>
      <c r="HJ51" s="209"/>
      <c r="HK51" s="209"/>
      <c r="HL51" s="209"/>
      <c r="HM51" s="209"/>
      <c r="HN51" s="209"/>
      <c r="HO51" s="209"/>
      <c r="HP51" s="209"/>
      <c r="HQ51" s="209"/>
      <c r="HR51" s="209"/>
      <c r="HS51" s="209"/>
      <c r="HT51" s="209"/>
      <c r="HU51" s="209"/>
      <c r="HV51" s="209"/>
      <c r="HW51" s="209"/>
      <c r="HX51" s="209"/>
      <c r="HY51" s="209"/>
      <c r="HZ51" s="209"/>
      <c r="IA51" s="209"/>
      <c r="IB51" s="209"/>
    </row>
    <row r="52" spans="1:236" s="210" customFormat="1" ht="38.25" customHeight="1" x14ac:dyDescent="0.15">
      <c r="A52" s="503"/>
      <c r="B52" s="525"/>
      <c r="C52" s="506"/>
      <c r="D52" s="144">
        <v>2</v>
      </c>
      <c r="E52" s="203" t="s">
        <v>715</v>
      </c>
      <c r="F52" s="509"/>
      <c r="G52" s="162" t="s">
        <v>721</v>
      </c>
      <c r="H52" s="204" t="s">
        <v>158</v>
      </c>
      <c r="I52" s="146" t="s">
        <v>289</v>
      </c>
      <c r="J52" s="161">
        <v>1</v>
      </c>
      <c r="K52" s="205">
        <v>40</v>
      </c>
      <c r="L52" s="205">
        <v>40</v>
      </c>
      <c r="M52" s="205">
        <v>40</v>
      </c>
      <c r="N52" s="205">
        <v>40</v>
      </c>
      <c r="O52" s="205">
        <v>40</v>
      </c>
      <c r="P52" s="205">
        <v>40</v>
      </c>
      <c r="Q52" s="205">
        <v>40</v>
      </c>
      <c r="R52" s="205">
        <v>40</v>
      </c>
      <c r="S52" s="205">
        <v>40</v>
      </c>
      <c r="T52" s="205">
        <v>40</v>
      </c>
      <c r="U52" s="205">
        <v>40</v>
      </c>
      <c r="V52" s="205">
        <v>40</v>
      </c>
      <c r="W52" s="206">
        <f t="shared" si="1"/>
        <v>480</v>
      </c>
      <c r="X52" s="207"/>
      <c r="Y52" s="205">
        <f t="shared" si="0"/>
        <v>480</v>
      </c>
      <c r="Z52" s="208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  <c r="EO52" s="209"/>
      <c r="EP52" s="209"/>
      <c r="EQ52" s="209"/>
      <c r="ER52" s="209"/>
      <c r="ES52" s="209"/>
      <c r="ET52" s="209"/>
      <c r="EU52" s="209"/>
      <c r="EV52" s="209"/>
      <c r="EW52" s="209"/>
      <c r="EX52" s="209"/>
      <c r="EY52" s="209"/>
      <c r="EZ52" s="209"/>
      <c r="FA52" s="209"/>
      <c r="FB52" s="209"/>
      <c r="FC52" s="209"/>
      <c r="FD52" s="209"/>
      <c r="FE52" s="209"/>
      <c r="FF52" s="209"/>
      <c r="FG52" s="209"/>
      <c r="FH52" s="209"/>
      <c r="FI52" s="209"/>
      <c r="FJ52" s="209"/>
      <c r="FK52" s="209"/>
      <c r="FL52" s="209"/>
      <c r="FM52" s="209"/>
      <c r="FN52" s="209"/>
      <c r="FO52" s="209"/>
      <c r="FP52" s="209"/>
      <c r="FQ52" s="209"/>
      <c r="FR52" s="209"/>
      <c r="FS52" s="209"/>
      <c r="FT52" s="209"/>
      <c r="FU52" s="209"/>
      <c r="FV52" s="209"/>
      <c r="FW52" s="209"/>
      <c r="FX52" s="209"/>
      <c r="FY52" s="209"/>
      <c r="FZ52" s="209"/>
      <c r="GA52" s="209"/>
      <c r="GB52" s="209"/>
      <c r="GC52" s="209"/>
      <c r="GD52" s="209"/>
      <c r="GE52" s="209"/>
      <c r="GF52" s="209"/>
      <c r="GG52" s="209"/>
      <c r="GH52" s="209"/>
      <c r="GI52" s="209"/>
      <c r="GJ52" s="209"/>
      <c r="GK52" s="209"/>
      <c r="GL52" s="209"/>
      <c r="GM52" s="209"/>
      <c r="GN52" s="209"/>
      <c r="GO52" s="209"/>
      <c r="GP52" s="209"/>
      <c r="GQ52" s="209"/>
      <c r="GR52" s="209"/>
      <c r="GS52" s="209"/>
      <c r="GT52" s="209"/>
      <c r="GU52" s="209"/>
      <c r="GV52" s="209"/>
      <c r="GW52" s="209"/>
      <c r="GX52" s="209"/>
      <c r="GY52" s="209"/>
      <c r="GZ52" s="209"/>
      <c r="HA52" s="209"/>
      <c r="HB52" s="209"/>
      <c r="HC52" s="209"/>
      <c r="HD52" s="209"/>
      <c r="HE52" s="209"/>
      <c r="HF52" s="209"/>
      <c r="HG52" s="209"/>
      <c r="HH52" s="209"/>
      <c r="HI52" s="209"/>
      <c r="HJ52" s="209"/>
      <c r="HK52" s="209"/>
      <c r="HL52" s="209"/>
      <c r="HM52" s="209"/>
      <c r="HN52" s="209"/>
      <c r="HO52" s="209"/>
      <c r="HP52" s="209"/>
      <c r="HQ52" s="209"/>
      <c r="HR52" s="209"/>
      <c r="HS52" s="209"/>
      <c r="HT52" s="209"/>
      <c r="HU52" s="209"/>
      <c r="HV52" s="209"/>
      <c r="HW52" s="209"/>
      <c r="HX52" s="209"/>
      <c r="HY52" s="209"/>
      <c r="HZ52" s="209"/>
      <c r="IA52" s="209"/>
      <c r="IB52" s="209"/>
    </row>
    <row r="53" spans="1:236" s="210" customFormat="1" ht="38.25" customHeight="1" x14ac:dyDescent="0.15">
      <c r="A53" s="503"/>
      <c r="B53" s="525"/>
      <c r="C53" s="506"/>
      <c r="D53" s="144">
        <v>3</v>
      </c>
      <c r="E53" s="203" t="s">
        <v>1</v>
      </c>
      <c r="F53" s="509"/>
      <c r="G53" s="162" t="s">
        <v>722</v>
      </c>
      <c r="H53" s="204" t="s">
        <v>772</v>
      </c>
      <c r="I53" s="146" t="s">
        <v>289</v>
      </c>
      <c r="J53" s="161">
        <v>4</v>
      </c>
      <c r="K53" s="205">
        <v>40</v>
      </c>
      <c r="L53" s="205">
        <v>40</v>
      </c>
      <c r="M53" s="205">
        <v>40</v>
      </c>
      <c r="N53" s="205">
        <v>40</v>
      </c>
      <c r="O53" s="205">
        <v>40</v>
      </c>
      <c r="P53" s="205">
        <v>40</v>
      </c>
      <c r="Q53" s="205">
        <v>40</v>
      </c>
      <c r="R53" s="205">
        <v>40</v>
      </c>
      <c r="S53" s="205">
        <v>40</v>
      </c>
      <c r="T53" s="205">
        <v>40</v>
      </c>
      <c r="U53" s="205">
        <v>40</v>
      </c>
      <c r="V53" s="205">
        <v>40</v>
      </c>
      <c r="W53" s="206">
        <f t="shared" si="1"/>
        <v>480</v>
      </c>
      <c r="X53" s="207"/>
      <c r="Y53" s="205">
        <f t="shared" si="0"/>
        <v>1920</v>
      </c>
      <c r="Z53" s="208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  <c r="EO53" s="209"/>
      <c r="EP53" s="209"/>
      <c r="EQ53" s="209"/>
      <c r="ER53" s="209"/>
      <c r="ES53" s="209"/>
      <c r="ET53" s="209"/>
      <c r="EU53" s="209"/>
      <c r="EV53" s="209"/>
      <c r="EW53" s="209"/>
      <c r="EX53" s="209"/>
      <c r="EY53" s="209"/>
      <c r="EZ53" s="209"/>
      <c r="FA53" s="209"/>
      <c r="FB53" s="209"/>
      <c r="FC53" s="209"/>
      <c r="FD53" s="209"/>
      <c r="FE53" s="209"/>
      <c r="FF53" s="209"/>
      <c r="FG53" s="209"/>
      <c r="FH53" s="209"/>
      <c r="FI53" s="209"/>
      <c r="FJ53" s="209"/>
      <c r="FK53" s="209"/>
      <c r="FL53" s="209"/>
      <c r="FM53" s="209"/>
      <c r="FN53" s="209"/>
      <c r="FO53" s="209"/>
      <c r="FP53" s="209"/>
      <c r="FQ53" s="209"/>
      <c r="FR53" s="209"/>
      <c r="FS53" s="209"/>
      <c r="FT53" s="209"/>
      <c r="FU53" s="209"/>
      <c r="FV53" s="209"/>
      <c r="FW53" s="209"/>
      <c r="FX53" s="209"/>
      <c r="FY53" s="209"/>
      <c r="FZ53" s="209"/>
      <c r="GA53" s="209"/>
      <c r="GB53" s="209"/>
      <c r="GC53" s="209"/>
      <c r="GD53" s="209"/>
      <c r="GE53" s="209"/>
      <c r="GF53" s="209"/>
      <c r="GG53" s="209"/>
      <c r="GH53" s="209"/>
      <c r="GI53" s="209"/>
      <c r="GJ53" s="209"/>
      <c r="GK53" s="209"/>
      <c r="GL53" s="209"/>
      <c r="GM53" s="209"/>
      <c r="GN53" s="209"/>
      <c r="GO53" s="209"/>
      <c r="GP53" s="209"/>
      <c r="GQ53" s="209"/>
      <c r="GR53" s="209"/>
      <c r="GS53" s="209"/>
      <c r="GT53" s="209"/>
      <c r="GU53" s="209"/>
      <c r="GV53" s="209"/>
      <c r="GW53" s="209"/>
      <c r="GX53" s="209"/>
      <c r="GY53" s="209"/>
      <c r="GZ53" s="209"/>
      <c r="HA53" s="209"/>
      <c r="HB53" s="209"/>
      <c r="HC53" s="209"/>
      <c r="HD53" s="209"/>
      <c r="HE53" s="209"/>
      <c r="HF53" s="209"/>
      <c r="HG53" s="209"/>
      <c r="HH53" s="209"/>
      <c r="HI53" s="209"/>
      <c r="HJ53" s="209"/>
      <c r="HK53" s="209"/>
      <c r="HL53" s="209"/>
      <c r="HM53" s="209"/>
      <c r="HN53" s="209"/>
      <c r="HO53" s="209"/>
      <c r="HP53" s="209"/>
      <c r="HQ53" s="209"/>
      <c r="HR53" s="209"/>
      <c r="HS53" s="209"/>
      <c r="HT53" s="209"/>
      <c r="HU53" s="209"/>
      <c r="HV53" s="209"/>
      <c r="HW53" s="209"/>
      <c r="HX53" s="209"/>
      <c r="HY53" s="209"/>
      <c r="HZ53" s="209"/>
      <c r="IA53" s="209"/>
      <c r="IB53" s="209"/>
    </row>
    <row r="54" spans="1:236" s="210" customFormat="1" ht="38.25" customHeight="1" x14ac:dyDescent="0.15">
      <c r="A54" s="503"/>
      <c r="B54" s="525"/>
      <c r="C54" s="506"/>
      <c r="D54" s="144">
        <v>4</v>
      </c>
      <c r="E54" s="203" t="s">
        <v>208</v>
      </c>
      <c r="F54" s="509"/>
      <c r="G54" s="163" t="s">
        <v>773</v>
      </c>
      <c r="H54" s="212" t="s">
        <v>774</v>
      </c>
      <c r="I54" s="154" t="s">
        <v>288</v>
      </c>
      <c r="J54" s="165">
        <v>100</v>
      </c>
      <c r="K54" s="213">
        <v>1</v>
      </c>
      <c r="L54" s="213">
        <v>1</v>
      </c>
      <c r="M54" s="213">
        <v>1</v>
      </c>
      <c r="N54" s="213">
        <v>1</v>
      </c>
      <c r="O54" s="213">
        <v>1</v>
      </c>
      <c r="P54" s="213">
        <v>1</v>
      </c>
      <c r="Q54" s="213">
        <v>1</v>
      </c>
      <c r="R54" s="213">
        <v>1</v>
      </c>
      <c r="S54" s="213">
        <v>1</v>
      </c>
      <c r="T54" s="213">
        <v>1</v>
      </c>
      <c r="U54" s="213">
        <v>1</v>
      </c>
      <c r="V54" s="213">
        <v>1</v>
      </c>
      <c r="W54" s="214">
        <f t="shared" si="1"/>
        <v>12</v>
      </c>
      <c r="X54" s="215">
        <f>J54*W54</f>
        <v>1200</v>
      </c>
      <c r="Y54" s="213"/>
      <c r="Z54" s="216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  <c r="EO54" s="209"/>
      <c r="EP54" s="209"/>
      <c r="EQ54" s="209"/>
      <c r="ER54" s="209"/>
      <c r="ES54" s="209"/>
      <c r="ET54" s="209"/>
      <c r="EU54" s="209"/>
      <c r="EV54" s="209"/>
      <c r="EW54" s="209"/>
      <c r="EX54" s="209"/>
      <c r="EY54" s="209"/>
      <c r="EZ54" s="209"/>
      <c r="FA54" s="209"/>
      <c r="FB54" s="209"/>
      <c r="FC54" s="209"/>
      <c r="FD54" s="209"/>
      <c r="FE54" s="209"/>
      <c r="FF54" s="209"/>
      <c r="FG54" s="209"/>
      <c r="FH54" s="209"/>
      <c r="FI54" s="209"/>
      <c r="FJ54" s="209"/>
      <c r="FK54" s="209"/>
      <c r="FL54" s="209"/>
      <c r="FM54" s="209"/>
      <c r="FN54" s="209"/>
      <c r="FO54" s="209"/>
      <c r="FP54" s="209"/>
      <c r="FQ54" s="209"/>
      <c r="FR54" s="209"/>
      <c r="FS54" s="209"/>
      <c r="FT54" s="209"/>
      <c r="FU54" s="209"/>
      <c r="FV54" s="209"/>
      <c r="FW54" s="209"/>
      <c r="FX54" s="209"/>
      <c r="FY54" s="209"/>
      <c r="FZ54" s="209"/>
      <c r="GA54" s="209"/>
      <c r="GB54" s="209"/>
      <c r="GC54" s="209"/>
      <c r="GD54" s="209"/>
      <c r="GE54" s="209"/>
      <c r="GF54" s="209"/>
      <c r="GG54" s="209"/>
      <c r="GH54" s="209"/>
      <c r="GI54" s="209"/>
      <c r="GJ54" s="209"/>
      <c r="GK54" s="209"/>
      <c r="GL54" s="209"/>
      <c r="GM54" s="209"/>
      <c r="GN54" s="209"/>
      <c r="GO54" s="209"/>
      <c r="GP54" s="209"/>
      <c r="GQ54" s="209"/>
      <c r="GR54" s="209"/>
      <c r="GS54" s="209"/>
      <c r="GT54" s="209"/>
      <c r="GU54" s="209"/>
      <c r="GV54" s="209"/>
      <c r="GW54" s="209"/>
      <c r="GX54" s="209"/>
      <c r="GY54" s="209"/>
      <c r="GZ54" s="209"/>
      <c r="HA54" s="209"/>
      <c r="HB54" s="209"/>
      <c r="HC54" s="209"/>
      <c r="HD54" s="209"/>
      <c r="HE54" s="209"/>
      <c r="HF54" s="209"/>
      <c r="HG54" s="209"/>
      <c r="HH54" s="209"/>
      <c r="HI54" s="209"/>
      <c r="HJ54" s="209"/>
      <c r="HK54" s="209"/>
      <c r="HL54" s="209"/>
      <c r="HM54" s="209"/>
      <c r="HN54" s="209"/>
      <c r="HO54" s="209"/>
      <c r="HP54" s="209"/>
      <c r="HQ54" s="209"/>
      <c r="HR54" s="209"/>
      <c r="HS54" s="209"/>
      <c r="HT54" s="209"/>
      <c r="HU54" s="209"/>
      <c r="HV54" s="209"/>
      <c r="HW54" s="209"/>
      <c r="HX54" s="209"/>
      <c r="HY54" s="209"/>
      <c r="HZ54" s="209"/>
      <c r="IA54" s="209"/>
      <c r="IB54" s="209"/>
    </row>
    <row r="55" spans="1:236" s="210" customFormat="1" ht="38.25" customHeight="1" x14ac:dyDescent="0.15">
      <c r="A55" s="503"/>
      <c r="B55" s="525"/>
      <c r="C55" s="507"/>
      <c r="D55" s="144">
        <v>5</v>
      </c>
      <c r="E55" s="203" t="s">
        <v>208</v>
      </c>
      <c r="F55" s="510"/>
      <c r="G55" s="162" t="s">
        <v>778</v>
      </c>
      <c r="H55" s="204" t="s">
        <v>776</v>
      </c>
      <c r="I55" s="146" t="s">
        <v>289</v>
      </c>
      <c r="J55" s="161">
        <v>1</v>
      </c>
      <c r="K55" s="205">
        <v>40</v>
      </c>
      <c r="L55" s="205">
        <v>40</v>
      </c>
      <c r="M55" s="205">
        <v>40</v>
      </c>
      <c r="N55" s="205">
        <v>40</v>
      </c>
      <c r="O55" s="205">
        <v>40</v>
      </c>
      <c r="P55" s="205">
        <v>40</v>
      </c>
      <c r="Q55" s="205">
        <v>40</v>
      </c>
      <c r="R55" s="205">
        <v>40</v>
      </c>
      <c r="S55" s="205">
        <v>40</v>
      </c>
      <c r="T55" s="205">
        <v>40</v>
      </c>
      <c r="U55" s="205">
        <v>40</v>
      </c>
      <c r="V55" s="205">
        <v>40</v>
      </c>
      <c r="W55" s="206">
        <f t="shared" si="1"/>
        <v>480</v>
      </c>
      <c r="X55" s="207"/>
      <c r="Y55" s="205">
        <f t="shared" si="0"/>
        <v>480</v>
      </c>
      <c r="Z55" s="208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  <c r="EO55" s="209"/>
      <c r="EP55" s="209"/>
      <c r="EQ55" s="209"/>
      <c r="ER55" s="209"/>
      <c r="ES55" s="209"/>
      <c r="ET55" s="209"/>
      <c r="EU55" s="209"/>
      <c r="EV55" s="209"/>
      <c r="EW55" s="209"/>
      <c r="EX55" s="209"/>
      <c r="EY55" s="209"/>
      <c r="EZ55" s="209"/>
      <c r="FA55" s="209"/>
      <c r="FB55" s="209"/>
      <c r="FC55" s="209"/>
      <c r="FD55" s="209"/>
      <c r="FE55" s="209"/>
      <c r="FF55" s="209"/>
      <c r="FG55" s="209"/>
      <c r="FH55" s="209"/>
      <c r="FI55" s="209"/>
      <c r="FJ55" s="209"/>
      <c r="FK55" s="209"/>
      <c r="FL55" s="209"/>
      <c r="FM55" s="209"/>
      <c r="FN55" s="209"/>
      <c r="FO55" s="209"/>
      <c r="FP55" s="209"/>
      <c r="FQ55" s="209"/>
      <c r="FR55" s="209"/>
      <c r="FS55" s="209"/>
      <c r="FT55" s="209"/>
      <c r="FU55" s="209"/>
      <c r="FV55" s="209"/>
      <c r="FW55" s="209"/>
      <c r="FX55" s="209"/>
      <c r="FY55" s="209"/>
      <c r="FZ55" s="209"/>
      <c r="GA55" s="209"/>
      <c r="GB55" s="209"/>
      <c r="GC55" s="209"/>
      <c r="GD55" s="209"/>
      <c r="GE55" s="209"/>
      <c r="GF55" s="209"/>
      <c r="GG55" s="209"/>
      <c r="GH55" s="209"/>
      <c r="GI55" s="209"/>
      <c r="GJ55" s="209"/>
      <c r="GK55" s="209"/>
      <c r="GL55" s="209"/>
      <c r="GM55" s="209"/>
      <c r="GN55" s="209"/>
      <c r="GO55" s="209"/>
      <c r="GP55" s="209"/>
      <c r="GQ55" s="209"/>
      <c r="GR55" s="209"/>
      <c r="GS55" s="209"/>
      <c r="GT55" s="209"/>
      <c r="GU55" s="209"/>
      <c r="GV55" s="209"/>
      <c r="GW55" s="209"/>
      <c r="GX55" s="209"/>
      <c r="GY55" s="209"/>
      <c r="GZ55" s="209"/>
      <c r="HA55" s="209"/>
      <c r="HB55" s="209"/>
      <c r="HC55" s="209"/>
      <c r="HD55" s="209"/>
      <c r="HE55" s="209"/>
      <c r="HF55" s="209"/>
      <c r="HG55" s="209"/>
      <c r="HH55" s="209"/>
      <c r="HI55" s="209"/>
      <c r="HJ55" s="209"/>
      <c r="HK55" s="209"/>
      <c r="HL55" s="209"/>
      <c r="HM55" s="209"/>
      <c r="HN55" s="209"/>
      <c r="HO55" s="209"/>
      <c r="HP55" s="209"/>
      <c r="HQ55" s="209"/>
      <c r="HR55" s="209"/>
      <c r="HS55" s="209"/>
      <c r="HT55" s="209"/>
      <c r="HU55" s="209"/>
      <c r="HV55" s="209"/>
      <c r="HW55" s="209"/>
      <c r="HX55" s="209"/>
      <c r="HY55" s="209"/>
      <c r="HZ55" s="209"/>
      <c r="IA55" s="209"/>
      <c r="IB55" s="209"/>
    </row>
    <row r="56" spans="1:236" s="210" customFormat="1" ht="38.25" customHeight="1" x14ac:dyDescent="0.15">
      <c r="A56" s="503"/>
      <c r="B56" s="525"/>
      <c r="C56" s="505">
        <v>3</v>
      </c>
      <c r="D56" s="144">
        <v>1</v>
      </c>
      <c r="E56" s="203" t="s">
        <v>715</v>
      </c>
      <c r="F56" s="508" t="s">
        <v>779</v>
      </c>
      <c r="G56" s="162" t="s">
        <v>771</v>
      </c>
      <c r="H56" s="204" t="s">
        <v>158</v>
      </c>
      <c r="I56" s="146" t="s">
        <v>289</v>
      </c>
      <c r="J56" s="161">
        <v>6</v>
      </c>
      <c r="K56" s="205">
        <v>30</v>
      </c>
      <c r="L56" s="205">
        <v>30</v>
      </c>
      <c r="M56" s="205">
        <v>30</v>
      </c>
      <c r="N56" s="205">
        <v>30</v>
      </c>
      <c r="O56" s="205">
        <v>60</v>
      </c>
      <c r="P56" s="205">
        <v>30</v>
      </c>
      <c r="Q56" s="205">
        <v>30</v>
      </c>
      <c r="R56" s="205">
        <v>30</v>
      </c>
      <c r="S56" s="205">
        <v>30</v>
      </c>
      <c r="T56" s="205">
        <v>30</v>
      </c>
      <c r="U56" s="205">
        <v>30</v>
      </c>
      <c r="V56" s="205">
        <v>60</v>
      </c>
      <c r="W56" s="206">
        <f t="shared" si="1"/>
        <v>420</v>
      </c>
      <c r="X56" s="207"/>
      <c r="Y56" s="205">
        <f t="shared" si="0"/>
        <v>2520</v>
      </c>
      <c r="Z56" s="208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  <c r="EO56" s="209"/>
      <c r="EP56" s="209"/>
      <c r="EQ56" s="209"/>
      <c r="ER56" s="209"/>
      <c r="ES56" s="209"/>
      <c r="ET56" s="209"/>
      <c r="EU56" s="209"/>
      <c r="EV56" s="209"/>
      <c r="EW56" s="209"/>
      <c r="EX56" s="209"/>
      <c r="EY56" s="209"/>
      <c r="EZ56" s="209"/>
      <c r="FA56" s="209"/>
      <c r="FB56" s="209"/>
      <c r="FC56" s="209"/>
      <c r="FD56" s="209"/>
      <c r="FE56" s="209"/>
      <c r="FF56" s="209"/>
      <c r="FG56" s="209"/>
      <c r="FH56" s="209"/>
      <c r="FI56" s="209"/>
      <c r="FJ56" s="209"/>
      <c r="FK56" s="209"/>
      <c r="FL56" s="209"/>
      <c r="FM56" s="209"/>
      <c r="FN56" s="209"/>
      <c r="FO56" s="209"/>
      <c r="FP56" s="209"/>
      <c r="FQ56" s="209"/>
      <c r="FR56" s="209"/>
      <c r="FS56" s="209"/>
      <c r="FT56" s="209"/>
      <c r="FU56" s="209"/>
      <c r="FV56" s="209"/>
      <c r="FW56" s="209"/>
      <c r="FX56" s="209"/>
      <c r="FY56" s="209"/>
      <c r="FZ56" s="209"/>
      <c r="GA56" s="209"/>
      <c r="GB56" s="209"/>
      <c r="GC56" s="209"/>
      <c r="GD56" s="209"/>
      <c r="GE56" s="209"/>
      <c r="GF56" s="209"/>
      <c r="GG56" s="209"/>
      <c r="GH56" s="209"/>
      <c r="GI56" s="209"/>
      <c r="GJ56" s="209"/>
      <c r="GK56" s="209"/>
      <c r="GL56" s="209"/>
      <c r="GM56" s="209"/>
      <c r="GN56" s="209"/>
      <c r="GO56" s="209"/>
      <c r="GP56" s="209"/>
      <c r="GQ56" s="209"/>
      <c r="GR56" s="209"/>
      <c r="GS56" s="209"/>
      <c r="GT56" s="209"/>
      <c r="GU56" s="209"/>
      <c r="GV56" s="209"/>
      <c r="GW56" s="209"/>
      <c r="GX56" s="209"/>
      <c r="GY56" s="209"/>
      <c r="GZ56" s="209"/>
      <c r="HA56" s="209"/>
      <c r="HB56" s="209"/>
      <c r="HC56" s="209"/>
      <c r="HD56" s="209"/>
      <c r="HE56" s="209"/>
      <c r="HF56" s="209"/>
      <c r="HG56" s="209"/>
      <c r="HH56" s="209"/>
      <c r="HI56" s="209"/>
      <c r="HJ56" s="209"/>
      <c r="HK56" s="209"/>
      <c r="HL56" s="209"/>
      <c r="HM56" s="209"/>
      <c r="HN56" s="209"/>
      <c r="HO56" s="209"/>
      <c r="HP56" s="209"/>
      <c r="HQ56" s="209"/>
      <c r="HR56" s="209"/>
      <c r="HS56" s="209"/>
      <c r="HT56" s="209"/>
      <c r="HU56" s="209"/>
      <c r="HV56" s="209"/>
      <c r="HW56" s="209"/>
      <c r="HX56" s="209"/>
      <c r="HY56" s="209"/>
      <c r="HZ56" s="209"/>
      <c r="IA56" s="209"/>
      <c r="IB56" s="209"/>
    </row>
    <row r="57" spans="1:236" s="210" customFormat="1" ht="38.25" customHeight="1" x14ac:dyDescent="0.15">
      <c r="A57" s="503"/>
      <c r="B57" s="525"/>
      <c r="C57" s="506"/>
      <c r="D57" s="144">
        <v>2</v>
      </c>
      <c r="E57" s="203" t="s">
        <v>715</v>
      </c>
      <c r="F57" s="509"/>
      <c r="G57" s="162" t="s">
        <v>721</v>
      </c>
      <c r="H57" s="204" t="s">
        <v>158</v>
      </c>
      <c r="I57" s="146" t="s">
        <v>289</v>
      </c>
      <c r="J57" s="161">
        <v>2</v>
      </c>
      <c r="K57" s="205">
        <v>30</v>
      </c>
      <c r="L57" s="205">
        <v>30</v>
      </c>
      <c r="M57" s="205">
        <v>30</v>
      </c>
      <c r="N57" s="205">
        <v>30</v>
      </c>
      <c r="O57" s="205">
        <v>60</v>
      </c>
      <c r="P57" s="205">
        <v>30</v>
      </c>
      <c r="Q57" s="205">
        <v>30</v>
      </c>
      <c r="R57" s="205">
        <v>30</v>
      </c>
      <c r="S57" s="205">
        <v>30</v>
      </c>
      <c r="T57" s="205">
        <v>30</v>
      </c>
      <c r="U57" s="205">
        <v>30</v>
      </c>
      <c r="V57" s="205">
        <v>60</v>
      </c>
      <c r="W57" s="206">
        <f t="shared" si="1"/>
        <v>420</v>
      </c>
      <c r="X57" s="207"/>
      <c r="Y57" s="205">
        <f t="shared" si="0"/>
        <v>840</v>
      </c>
      <c r="Z57" s="208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  <c r="EO57" s="209"/>
      <c r="EP57" s="209"/>
      <c r="EQ57" s="209"/>
      <c r="ER57" s="209"/>
      <c r="ES57" s="209"/>
      <c r="ET57" s="209"/>
      <c r="EU57" s="209"/>
      <c r="EV57" s="209"/>
      <c r="EW57" s="209"/>
      <c r="EX57" s="209"/>
      <c r="EY57" s="209"/>
      <c r="EZ57" s="209"/>
      <c r="FA57" s="209"/>
      <c r="FB57" s="209"/>
      <c r="FC57" s="209"/>
      <c r="FD57" s="209"/>
      <c r="FE57" s="209"/>
      <c r="FF57" s="209"/>
      <c r="FG57" s="209"/>
      <c r="FH57" s="209"/>
      <c r="FI57" s="209"/>
      <c r="FJ57" s="209"/>
      <c r="FK57" s="209"/>
      <c r="FL57" s="209"/>
      <c r="FM57" s="209"/>
      <c r="FN57" s="209"/>
      <c r="FO57" s="209"/>
      <c r="FP57" s="209"/>
      <c r="FQ57" s="209"/>
      <c r="FR57" s="209"/>
      <c r="FS57" s="209"/>
      <c r="FT57" s="209"/>
      <c r="FU57" s="209"/>
      <c r="FV57" s="209"/>
      <c r="FW57" s="209"/>
      <c r="FX57" s="209"/>
      <c r="FY57" s="209"/>
      <c r="FZ57" s="209"/>
      <c r="GA57" s="209"/>
      <c r="GB57" s="209"/>
      <c r="GC57" s="209"/>
      <c r="GD57" s="209"/>
      <c r="GE57" s="209"/>
      <c r="GF57" s="209"/>
      <c r="GG57" s="209"/>
      <c r="GH57" s="209"/>
      <c r="GI57" s="209"/>
      <c r="GJ57" s="209"/>
      <c r="GK57" s="209"/>
      <c r="GL57" s="209"/>
      <c r="GM57" s="209"/>
      <c r="GN57" s="209"/>
      <c r="GO57" s="209"/>
      <c r="GP57" s="209"/>
      <c r="GQ57" s="209"/>
      <c r="GR57" s="209"/>
      <c r="GS57" s="209"/>
      <c r="GT57" s="209"/>
      <c r="GU57" s="209"/>
      <c r="GV57" s="209"/>
      <c r="GW57" s="209"/>
      <c r="GX57" s="209"/>
      <c r="GY57" s="209"/>
      <c r="GZ57" s="209"/>
      <c r="HA57" s="209"/>
      <c r="HB57" s="209"/>
      <c r="HC57" s="209"/>
      <c r="HD57" s="209"/>
      <c r="HE57" s="209"/>
      <c r="HF57" s="209"/>
      <c r="HG57" s="209"/>
      <c r="HH57" s="209"/>
      <c r="HI57" s="209"/>
      <c r="HJ57" s="209"/>
      <c r="HK57" s="209"/>
      <c r="HL57" s="209"/>
      <c r="HM57" s="209"/>
      <c r="HN57" s="209"/>
      <c r="HO57" s="209"/>
      <c r="HP57" s="209"/>
      <c r="HQ57" s="209"/>
      <c r="HR57" s="209"/>
      <c r="HS57" s="209"/>
      <c r="HT57" s="209"/>
      <c r="HU57" s="209"/>
      <c r="HV57" s="209"/>
      <c r="HW57" s="209"/>
      <c r="HX57" s="209"/>
      <c r="HY57" s="209"/>
      <c r="HZ57" s="209"/>
      <c r="IA57" s="209"/>
      <c r="IB57" s="209"/>
    </row>
    <row r="58" spans="1:236" s="210" customFormat="1" ht="38.25" customHeight="1" x14ac:dyDescent="0.15">
      <c r="A58" s="503"/>
      <c r="B58" s="525"/>
      <c r="C58" s="506"/>
      <c r="D58" s="144">
        <v>3</v>
      </c>
      <c r="E58" s="203" t="s">
        <v>1</v>
      </c>
      <c r="F58" s="509"/>
      <c r="G58" s="162" t="s">
        <v>722</v>
      </c>
      <c r="H58" s="204" t="s">
        <v>772</v>
      </c>
      <c r="I58" s="146" t="s">
        <v>289</v>
      </c>
      <c r="J58" s="161">
        <v>6</v>
      </c>
      <c r="K58" s="205">
        <v>30</v>
      </c>
      <c r="L58" s="205">
        <v>30</v>
      </c>
      <c r="M58" s="205">
        <v>30</v>
      </c>
      <c r="N58" s="205">
        <v>30</v>
      </c>
      <c r="O58" s="205">
        <v>60</v>
      </c>
      <c r="P58" s="205">
        <v>30</v>
      </c>
      <c r="Q58" s="205">
        <v>30</v>
      </c>
      <c r="R58" s="205">
        <v>30</v>
      </c>
      <c r="S58" s="205">
        <v>30</v>
      </c>
      <c r="T58" s="205">
        <v>30</v>
      </c>
      <c r="U58" s="205">
        <v>30</v>
      </c>
      <c r="V58" s="205">
        <v>60</v>
      </c>
      <c r="W58" s="206">
        <f t="shared" si="1"/>
        <v>420</v>
      </c>
      <c r="X58" s="207"/>
      <c r="Y58" s="205">
        <f t="shared" si="0"/>
        <v>2520</v>
      </c>
      <c r="Z58" s="208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  <c r="EO58" s="209"/>
      <c r="EP58" s="209"/>
      <c r="EQ58" s="209"/>
      <c r="ER58" s="209"/>
      <c r="ES58" s="209"/>
      <c r="ET58" s="209"/>
      <c r="EU58" s="209"/>
      <c r="EV58" s="209"/>
      <c r="EW58" s="209"/>
      <c r="EX58" s="209"/>
      <c r="EY58" s="209"/>
      <c r="EZ58" s="209"/>
      <c r="FA58" s="209"/>
      <c r="FB58" s="209"/>
      <c r="FC58" s="209"/>
      <c r="FD58" s="209"/>
      <c r="FE58" s="209"/>
      <c r="FF58" s="209"/>
      <c r="FG58" s="209"/>
      <c r="FH58" s="209"/>
      <c r="FI58" s="209"/>
      <c r="FJ58" s="209"/>
      <c r="FK58" s="209"/>
      <c r="FL58" s="209"/>
      <c r="FM58" s="209"/>
      <c r="FN58" s="209"/>
      <c r="FO58" s="209"/>
      <c r="FP58" s="209"/>
      <c r="FQ58" s="209"/>
      <c r="FR58" s="209"/>
      <c r="FS58" s="209"/>
      <c r="FT58" s="209"/>
      <c r="FU58" s="209"/>
      <c r="FV58" s="209"/>
      <c r="FW58" s="209"/>
      <c r="FX58" s="209"/>
      <c r="FY58" s="209"/>
      <c r="FZ58" s="209"/>
      <c r="GA58" s="209"/>
      <c r="GB58" s="209"/>
      <c r="GC58" s="209"/>
      <c r="GD58" s="209"/>
      <c r="GE58" s="209"/>
      <c r="GF58" s="209"/>
      <c r="GG58" s="209"/>
      <c r="GH58" s="209"/>
      <c r="GI58" s="209"/>
      <c r="GJ58" s="209"/>
      <c r="GK58" s="209"/>
      <c r="GL58" s="209"/>
      <c r="GM58" s="209"/>
      <c r="GN58" s="209"/>
      <c r="GO58" s="209"/>
      <c r="GP58" s="209"/>
      <c r="GQ58" s="209"/>
      <c r="GR58" s="209"/>
      <c r="GS58" s="209"/>
      <c r="GT58" s="209"/>
      <c r="GU58" s="209"/>
      <c r="GV58" s="209"/>
      <c r="GW58" s="209"/>
      <c r="GX58" s="209"/>
      <c r="GY58" s="209"/>
      <c r="GZ58" s="209"/>
      <c r="HA58" s="209"/>
      <c r="HB58" s="209"/>
      <c r="HC58" s="209"/>
      <c r="HD58" s="209"/>
      <c r="HE58" s="209"/>
      <c r="HF58" s="209"/>
      <c r="HG58" s="209"/>
      <c r="HH58" s="209"/>
      <c r="HI58" s="209"/>
      <c r="HJ58" s="209"/>
      <c r="HK58" s="209"/>
      <c r="HL58" s="209"/>
      <c r="HM58" s="209"/>
      <c r="HN58" s="209"/>
      <c r="HO58" s="209"/>
      <c r="HP58" s="209"/>
      <c r="HQ58" s="209"/>
      <c r="HR58" s="209"/>
      <c r="HS58" s="209"/>
      <c r="HT58" s="209"/>
      <c r="HU58" s="209"/>
      <c r="HV58" s="209"/>
      <c r="HW58" s="209"/>
      <c r="HX58" s="209"/>
      <c r="HY58" s="209"/>
      <c r="HZ58" s="209"/>
      <c r="IA58" s="209"/>
      <c r="IB58" s="209"/>
    </row>
    <row r="59" spans="1:236" s="210" customFormat="1" ht="38.25" customHeight="1" x14ac:dyDescent="0.15">
      <c r="A59" s="503"/>
      <c r="B59" s="525"/>
      <c r="C59" s="506"/>
      <c r="D59" s="144">
        <v>4</v>
      </c>
      <c r="E59" s="203" t="s">
        <v>208</v>
      </c>
      <c r="F59" s="509"/>
      <c r="G59" s="163" t="s">
        <v>773</v>
      </c>
      <c r="H59" s="212" t="s">
        <v>774</v>
      </c>
      <c r="I59" s="154" t="s">
        <v>288</v>
      </c>
      <c r="J59" s="165">
        <v>100</v>
      </c>
      <c r="K59" s="213">
        <v>1</v>
      </c>
      <c r="L59" s="213">
        <v>1</v>
      </c>
      <c r="M59" s="213">
        <v>1</v>
      </c>
      <c r="N59" s="213">
        <v>1</v>
      </c>
      <c r="O59" s="213">
        <v>1</v>
      </c>
      <c r="P59" s="213">
        <v>1</v>
      </c>
      <c r="Q59" s="213">
        <v>1</v>
      </c>
      <c r="R59" s="213">
        <v>1</v>
      </c>
      <c r="S59" s="213">
        <v>1</v>
      </c>
      <c r="T59" s="213">
        <v>1</v>
      </c>
      <c r="U59" s="213">
        <v>1</v>
      </c>
      <c r="V59" s="213">
        <v>1</v>
      </c>
      <c r="W59" s="214">
        <f t="shared" si="1"/>
        <v>12</v>
      </c>
      <c r="X59" s="215">
        <f>J59*W59</f>
        <v>1200</v>
      </c>
      <c r="Y59" s="213"/>
      <c r="Z59" s="216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  <c r="EO59" s="209"/>
      <c r="EP59" s="209"/>
      <c r="EQ59" s="209"/>
      <c r="ER59" s="209"/>
      <c r="ES59" s="209"/>
      <c r="ET59" s="209"/>
      <c r="EU59" s="209"/>
      <c r="EV59" s="209"/>
      <c r="EW59" s="209"/>
      <c r="EX59" s="209"/>
      <c r="EY59" s="209"/>
      <c r="EZ59" s="209"/>
      <c r="FA59" s="209"/>
      <c r="FB59" s="209"/>
      <c r="FC59" s="209"/>
      <c r="FD59" s="209"/>
      <c r="FE59" s="209"/>
      <c r="FF59" s="209"/>
      <c r="FG59" s="209"/>
      <c r="FH59" s="209"/>
      <c r="FI59" s="209"/>
      <c r="FJ59" s="209"/>
      <c r="FK59" s="209"/>
      <c r="FL59" s="209"/>
      <c r="FM59" s="209"/>
      <c r="FN59" s="209"/>
      <c r="FO59" s="209"/>
      <c r="FP59" s="209"/>
      <c r="FQ59" s="209"/>
      <c r="FR59" s="209"/>
      <c r="FS59" s="209"/>
      <c r="FT59" s="209"/>
      <c r="FU59" s="209"/>
      <c r="FV59" s="209"/>
      <c r="FW59" s="209"/>
      <c r="FX59" s="209"/>
      <c r="FY59" s="209"/>
      <c r="FZ59" s="209"/>
      <c r="GA59" s="209"/>
      <c r="GB59" s="209"/>
      <c r="GC59" s="209"/>
      <c r="GD59" s="209"/>
      <c r="GE59" s="209"/>
      <c r="GF59" s="209"/>
      <c r="GG59" s="209"/>
      <c r="GH59" s="209"/>
      <c r="GI59" s="209"/>
      <c r="GJ59" s="209"/>
      <c r="GK59" s="209"/>
      <c r="GL59" s="209"/>
      <c r="GM59" s="209"/>
      <c r="GN59" s="209"/>
      <c r="GO59" s="209"/>
      <c r="GP59" s="209"/>
      <c r="GQ59" s="209"/>
      <c r="GR59" s="209"/>
      <c r="GS59" s="209"/>
      <c r="GT59" s="209"/>
      <c r="GU59" s="209"/>
      <c r="GV59" s="209"/>
      <c r="GW59" s="209"/>
      <c r="GX59" s="209"/>
      <c r="GY59" s="209"/>
      <c r="GZ59" s="209"/>
      <c r="HA59" s="209"/>
      <c r="HB59" s="209"/>
      <c r="HC59" s="209"/>
      <c r="HD59" s="209"/>
      <c r="HE59" s="209"/>
      <c r="HF59" s="209"/>
      <c r="HG59" s="209"/>
      <c r="HH59" s="209"/>
      <c r="HI59" s="209"/>
      <c r="HJ59" s="209"/>
      <c r="HK59" s="209"/>
      <c r="HL59" s="209"/>
      <c r="HM59" s="209"/>
      <c r="HN59" s="209"/>
      <c r="HO59" s="209"/>
      <c r="HP59" s="209"/>
      <c r="HQ59" s="209"/>
      <c r="HR59" s="209"/>
      <c r="HS59" s="209"/>
      <c r="HT59" s="209"/>
      <c r="HU59" s="209"/>
      <c r="HV59" s="209"/>
      <c r="HW59" s="209"/>
      <c r="HX59" s="209"/>
      <c r="HY59" s="209"/>
      <c r="HZ59" s="209"/>
      <c r="IA59" s="209"/>
      <c r="IB59" s="209"/>
    </row>
    <row r="60" spans="1:236" s="210" customFormat="1" ht="38.25" customHeight="1" x14ac:dyDescent="0.15">
      <c r="A60" s="503"/>
      <c r="B60" s="525"/>
      <c r="C60" s="507"/>
      <c r="D60" s="144">
        <v>5</v>
      </c>
      <c r="E60" s="203" t="s">
        <v>208</v>
      </c>
      <c r="F60" s="510"/>
      <c r="G60" s="162" t="s">
        <v>780</v>
      </c>
      <c r="H60" s="204" t="s">
        <v>776</v>
      </c>
      <c r="I60" s="146" t="s">
        <v>289</v>
      </c>
      <c r="J60" s="161">
        <v>1</v>
      </c>
      <c r="K60" s="205">
        <v>30</v>
      </c>
      <c r="L60" s="205">
        <v>30</v>
      </c>
      <c r="M60" s="205">
        <v>30</v>
      </c>
      <c r="N60" s="205">
        <v>30</v>
      </c>
      <c r="O60" s="205">
        <v>60</v>
      </c>
      <c r="P60" s="205">
        <v>30</v>
      </c>
      <c r="Q60" s="205">
        <v>30</v>
      </c>
      <c r="R60" s="205">
        <v>30</v>
      </c>
      <c r="S60" s="205">
        <v>30</v>
      </c>
      <c r="T60" s="205">
        <v>30</v>
      </c>
      <c r="U60" s="205">
        <v>30</v>
      </c>
      <c r="V60" s="205">
        <v>60</v>
      </c>
      <c r="W60" s="206">
        <f t="shared" si="1"/>
        <v>420</v>
      </c>
      <c r="X60" s="207"/>
      <c r="Y60" s="205">
        <f t="shared" si="0"/>
        <v>420</v>
      </c>
      <c r="Z60" s="208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  <c r="EO60" s="209"/>
      <c r="EP60" s="209"/>
      <c r="EQ60" s="209"/>
      <c r="ER60" s="209"/>
      <c r="ES60" s="209"/>
      <c r="ET60" s="209"/>
      <c r="EU60" s="209"/>
      <c r="EV60" s="209"/>
      <c r="EW60" s="209"/>
      <c r="EX60" s="209"/>
      <c r="EY60" s="209"/>
      <c r="EZ60" s="209"/>
      <c r="FA60" s="209"/>
      <c r="FB60" s="209"/>
      <c r="FC60" s="209"/>
      <c r="FD60" s="209"/>
      <c r="FE60" s="209"/>
      <c r="FF60" s="209"/>
      <c r="FG60" s="209"/>
      <c r="FH60" s="209"/>
      <c r="FI60" s="209"/>
      <c r="FJ60" s="209"/>
      <c r="FK60" s="209"/>
      <c r="FL60" s="209"/>
      <c r="FM60" s="209"/>
      <c r="FN60" s="209"/>
      <c r="FO60" s="209"/>
      <c r="FP60" s="209"/>
      <c r="FQ60" s="209"/>
      <c r="FR60" s="209"/>
      <c r="FS60" s="209"/>
      <c r="FT60" s="209"/>
      <c r="FU60" s="209"/>
      <c r="FV60" s="209"/>
      <c r="FW60" s="209"/>
      <c r="FX60" s="209"/>
      <c r="FY60" s="209"/>
      <c r="FZ60" s="209"/>
      <c r="GA60" s="209"/>
      <c r="GB60" s="209"/>
      <c r="GC60" s="209"/>
      <c r="GD60" s="209"/>
      <c r="GE60" s="209"/>
      <c r="GF60" s="209"/>
      <c r="GG60" s="209"/>
      <c r="GH60" s="209"/>
      <c r="GI60" s="209"/>
      <c r="GJ60" s="209"/>
      <c r="GK60" s="209"/>
      <c r="GL60" s="209"/>
      <c r="GM60" s="209"/>
      <c r="GN60" s="209"/>
      <c r="GO60" s="209"/>
      <c r="GP60" s="209"/>
      <c r="GQ60" s="209"/>
      <c r="GR60" s="209"/>
      <c r="GS60" s="209"/>
      <c r="GT60" s="209"/>
      <c r="GU60" s="209"/>
      <c r="GV60" s="209"/>
      <c r="GW60" s="209"/>
      <c r="GX60" s="209"/>
      <c r="GY60" s="209"/>
      <c r="GZ60" s="209"/>
      <c r="HA60" s="209"/>
      <c r="HB60" s="209"/>
      <c r="HC60" s="209"/>
      <c r="HD60" s="209"/>
      <c r="HE60" s="209"/>
      <c r="HF60" s="209"/>
      <c r="HG60" s="209"/>
      <c r="HH60" s="209"/>
      <c r="HI60" s="209"/>
      <c r="HJ60" s="209"/>
      <c r="HK60" s="209"/>
      <c r="HL60" s="209"/>
      <c r="HM60" s="209"/>
      <c r="HN60" s="209"/>
      <c r="HO60" s="209"/>
      <c r="HP60" s="209"/>
      <c r="HQ60" s="209"/>
      <c r="HR60" s="209"/>
      <c r="HS60" s="209"/>
      <c r="HT60" s="209"/>
      <c r="HU60" s="209"/>
      <c r="HV60" s="209"/>
      <c r="HW60" s="209"/>
      <c r="HX60" s="209"/>
      <c r="HY60" s="209"/>
      <c r="HZ60" s="209"/>
      <c r="IA60" s="209"/>
      <c r="IB60" s="209"/>
    </row>
    <row r="61" spans="1:236" s="210" customFormat="1" ht="38.25" customHeight="1" x14ac:dyDescent="0.15">
      <c r="A61" s="503"/>
      <c r="B61" s="525"/>
      <c r="C61" s="505">
        <v>4</v>
      </c>
      <c r="D61" s="144">
        <v>1</v>
      </c>
      <c r="E61" s="203" t="s">
        <v>715</v>
      </c>
      <c r="F61" s="508" t="s">
        <v>781</v>
      </c>
      <c r="G61" s="162" t="s">
        <v>771</v>
      </c>
      <c r="H61" s="204" t="s">
        <v>158</v>
      </c>
      <c r="I61" s="146" t="s">
        <v>289</v>
      </c>
      <c r="J61" s="161">
        <v>4</v>
      </c>
      <c r="K61" s="205">
        <v>50</v>
      </c>
      <c r="L61" s="205">
        <v>50</v>
      </c>
      <c r="M61" s="205">
        <v>50</v>
      </c>
      <c r="N61" s="205">
        <v>50</v>
      </c>
      <c r="O61" s="205">
        <v>50</v>
      </c>
      <c r="P61" s="205">
        <v>50</v>
      </c>
      <c r="Q61" s="205">
        <v>50</v>
      </c>
      <c r="R61" s="205">
        <v>50</v>
      </c>
      <c r="S61" s="205">
        <v>50</v>
      </c>
      <c r="T61" s="205">
        <v>50</v>
      </c>
      <c r="U61" s="205">
        <v>50</v>
      </c>
      <c r="V61" s="205">
        <v>50</v>
      </c>
      <c r="W61" s="206">
        <f t="shared" si="1"/>
        <v>600</v>
      </c>
      <c r="X61" s="207"/>
      <c r="Y61" s="205">
        <f t="shared" si="0"/>
        <v>2400</v>
      </c>
      <c r="Z61" s="208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  <c r="EO61" s="209"/>
      <c r="EP61" s="209"/>
      <c r="EQ61" s="209"/>
      <c r="ER61" s="209"/>
      <c r="ES61" s="209"/>
      <c r="ET61" s="209"/>
      <c r="EU61" s="209"/>
      <c r="EV61" s="209"/>
      <c r="EW61" s="209"/>
      <c r="EX61" s="209"/>
      <c r="EY61" s="209"/>
      <c r="EZ61" s="209"/>
      <c r="FA61" s="209"/>
      <c r="FB61" s="209"/>
      <c r="FC61" s="209"/>
      <c r="FD61" s="209"/>
      <c r="FE61" s="209"/>
      <c r="FF61" s="209"/>
      <c r="FG61" s="209"/>
      <c r="FH61" s="209"/>
      <c r="FI61" s="209"/>
      <c r="FJ61" s="209"/>
      <c r="FK61" s="209"/>
      <c r="FL61" s="209"/>
      <c r="FM61" s="209"/>
      <c r="FN61" s="209"/>
      <c r="FO61" s="209"/>
      <c r="FP61" s="209"/>
      <c r="FQ61" s="209"/>
      <c r="FR61" s="209"/>
      <c r="FS61" s="209"/>
      <c r="FT61" s="209"/>
      <c r="FU61" s="209"/>
      <c r="FV61" s="209"/>
      <c r="FW61" s="209"/>
      <c r="FX61" s="209"/>
      <c r="FY61" s="209"/>
      <c r="FZ61" s="209"/>
      <c r="GA61" s="209"/>
      <c r="GB61" s="209"/>
      <c r="GC61" s="209"/>
      <c r="GD61" s="209"/>
      <c r="GE61" s="209"/>
      <c r="GF61" s="209"/>
      <c r="GG61" s="209"/>
      <c r="GH61" s="209"/>
      <c r="GI61" s="209"/>
      <c r="GJ61" s="209"/>
      <c r="GK61" s="209"/>
      <c r="GL61" s="209"/>
      <c r="GM61" s="209"/>
      <c r="GN61" s="209"/>
      <c r="GO61" s="209"/>
      <c r="GP61" s="209"/>
      <c r="GQ61" s="209"/>
      <c r="GR61" s="209"/>
      <c r="GS61" s="209"/>
      <c r="GT61" s="209"/>
      <c r="GU61" s="209"/>
      <c r="GV61" s="209"/>
      <c r="GW61" s="209"/>
      <c r="GX61" s="209"/>
      <c r="GY61" s="209"/>
      <c r="GZ61" s="209"/>
      <c r="HA61" s="209"/>
      <c r="HB61" s="209"/>
      <c r="HC61" s="209"/>
      <c r="HD61" s="209"/>
      <c r="HE61" s="209"/>
      <c r="HF61" s="209"/>
      <c r="HG61" s="209"/>
      <c r="HH61" s="209"/>
      <c r="HI61" s="209"/>
      <c r="HJ61" s="209"/>
      <c r="HK61" s="209"/>
      <c r="HL61" s="209"/>
      <c r="HM61" s="209"/>
      <c r="HN61" s="209"/>
      <c r="HO61" s="209"/>
      <c r="HP61" s="209"/>
      <c r="HQ61" s="209"/>
      <c r="HR61" s="209"/>
      <c r="HS61" s="209"/>
      <c r="HT61" s="209"/>
      <c r="HU61" s="209"/>
      <c r="HV61" s="209"/>
      <c r="HW61" s="209"/>
      <c r="HX61" s="209"/>
      <c r="HY61" s="209"/>
      <c r="HZ61" s="209"/>
      <c r="IA61" s="209"/>
      <c r="IB61" s="209"/>
    </row>
    <row r="62" spans="1:236" s="210" customFormat="1" ht="38.25" customHeight="1" x14ac:dyDescent="0.15">
      <c r="A62" s="503"/>
      <c r="B62" s="525"/>
      <c r="C62" s="506"/>
      <c r="D62" s="144">
        <v>2</v>
      </c>
      <c r="E62" s="203" t="s">
        <v>715</v>
      </c>
      <c r="F62" s="509"/>
      <c r="G62" s="162" t="s">
        <v>721</v>
      </c>
      <c r="H62" s="204" t="s">
        <v>158</v>
      </c>
      <c r="I62" s="146" t="s">
        <v>289</v>
      </c>
      <c r="J62" s="161">
        <v>2</v>
      </c>
      <c r="K62" s="205">
        <v>50</v>
      </c>
      <c r="L62" s="205">
        <v>50</v>
      </c>
      <c r="M62" s="205">
        <v>50</v>
      </c>
      <c r="N62" s="205">
        <v>50</v>
      </c>
      <c r="O62" s="205">
        <v>50</v>
      </c>
      <c r="P62" s="205">
        <v>50</v>
      </c>
      <c r="Q62" s="205">
        <v>50</v>
      </c>
      <c r="R62" s="205">
        <v>50</v>
      </c>
      <c r="S62" s="205">
        <v>50</v>
      </c>
      <c r="T62" s="205">
        <v>50</v>
      </c>
      <c r="U62" s="205">
        <v>50</v>
      </c>
      <c r="V62" s="205">
        <v>50</v>
      </c>
      <c r="W62" s="206">
        <f t="shared" si="1"/>
        <v>600</v>
      </c>
      <c r="X62" s="207"/>
      <c r="Y62" s="205">
        <f t="shared" si="0"/>
        <v>1200</v>
      </c>
      <c r="Z62" s="208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  <c r="EO62" s="209"/>
      <c r="EP62" s="209"/>
      <c r="EQ62" s="209"/>
      <c r="ER62" s="209"/>
      <c r="ES62" s="209"/>
      <c r="ET62" s="209"/>
      <c r="EU62" s="209"/>
      <c r="EV62" s="209"/>
      <c r="EW62" s="209"/>
      <c r="EX62" s="209"/>
      <c r="EY62" s="209"/>
      <c r="EZ62" s="209"/>
      <c r="FA62" s="209"/>
      <c r="FB62" s="209"/>
      <c r="FC62" s="209"/>
      <c r="FD62" s="209"/>
      <c r="FE62" s="209"/>
      <c r="FF62" s="209"/>
      <c r="FG62" s="209"/>
      <c r="FH62" s="209"/>
      <c r="FI62" s="209"/>
      <c r="FJ62" s="209"/>
      <c r="FK62" s="209"/>
      <c r="FL62" s="209"/>
      <c r="FM62" s="209"/>
      <c r="FN62" s="209"/>
      <c r="FO62" s="209"/>
      <c r="FP62" s="209"/>
      <c r="FQ62" s="209"/>
      <c r="FR62" s="209"/>
      <c r="FS62" s="209"/>
      <c r="FT62" s="209"/>
      <c r="FU62" s="209"/>
      <c r="FV62" s="209"/>
      <c r="FW62" s="209"/>
      <c r="FX62" s="209"/>
      <c r="FY62" s="209"/>
      <c r="FZ62" s="209"/>
      <c r="GA62" s="209"/>
      <c r="GB62" s="209"/>
      <c r="GC62" s="209"/>
      <c r="GD62" s="209"/>
      <c r="GE62" s="209"/>
      <c r="GF62" s="209"/>
      <c r="GG62" s="209"/>
      <c r="GH62" s="209"/>
      <c r="GI62" s="209"/>
      <c r="GJ62" s="209"/>
      <c r="GK62" s="209"/>
      <c r="GL62" s="209"/>
      <c r="GM62" s="209"/>
      <c r="GN62" s="209"/>
      <c r="GO62" s="209"/>
      <c r="GP62" s="209"/>
      <c r="GQ62" s="209"/>
      <c r="GR62" s="209"/>
      <c r="GS62" s="209"/>
      <c r="GT62" s="209"/>
      <c r="GU62" s="209"/>
      <c r="GV62" s="209"/>
      <c r="GW62" s="209"/>
      <c r="GX62" s="209"/>
      <c r="GY62" s="209"/>
      <c r="GZ62" s="209"/>
      <c r="HA62" s="209"/>
      <c r="HB62" s="209"/>
      <c r="HC62" s="209"/>
      <c r="HD62" s="209"/>
      <c r="HE62" s="209"/>
      <c r="HF62" s="209"/>
      <c r="HG62" s="209"/>
      <c r="HH62" s="209"/>
      <c r="HI62" s="209"/>
      <c r="HJ62" s="209"/>
      <c r="HK62" s="209"/>
      <c r="HL62" s="209"/>
      <c r="HM62" s="209"/>
      <c r="HN62" s="209"/>
      <c r="HO62" s="209"/>
      <c r="HP62" s="209"/>
      <c r="HQ62" s="209"/>
      <c r="HR62" s="209"/>
      <c r="HS62" s="209"/>
      <c r="HT62" s="209"/>
      <c r="HU62" s="209"/>
      <c r="HV62" s="209"/>
      <c r="HW62" s="209"/>
      <c r="HX62" s="209"/>
      <c r="HY62" s="209"/>
      <c r="HZ62" s="209"/>
      <c r="IA62" s="209"/>
      <c r="IB62" s="209"/>
    </row>
    <row r="63" spans="1:236" s="210" customFormat="1" ht="38.25" customHeight="1" x14ac:dyDescent="0.15">
      <c r="A63" s="503"/>
      <c r="B63" s="525"/>
      <c r="C63" s="506"/>
      <c r="D63" s="144">
        <v>3</v>
      </c>
      <c r="E63" s="203" t="s">
        <v>1</v>
      </c>
      <c r="F63" s="509"/>
      <c r="G63" s="162" t="s">
        <v>722</v>
      </c>
      <c r="H63" s="204" t="s">
        <v>772</v>
      </c>
      <c r="I63" s="146" t="s">
        <v>289</v>
      </c>
      <c r="J63" s="161">
        <v>6</v>
      </c>
      <c r="K63" s="205">
        <v>20</v>
      </c>
      <c r="L63" s="205">
        <v>20</v>
      </c>
      <c r="M63" s="205">
        <v>20</v>
      </c>
      <c r="N63" s="205">
        <v>20</v>
      </c>
      <c r="O63" s="205">
        <v>20</v>
      </c>
      <c r="P63" s="205">
        <v>20</v>
      </c>
      <c r="Q63" s="205">
        <v>20</v>
      </c>
      <c r="R63" s="205">
        <v>20</v>
      </c>
      <c r="S63" s="205">
        <v>20</v>
      </c>
      <c r="T63" s="205">
        <v>20</v>
      </c>
      <c r="U63" s="205">
        <v>20</v>
      </c>
      <c r="V63" s="205">
        <v>20</v>
      </c>
      <c r="W63" s="206">
        <f t="shared" si="1"/>
        <v>240</v>
      </c>
      <c r="X63" s="207"/>
      <c r="Y63" s="205">
        <f t="shared" si="0"/>
        <v>1440</v>
      </c>
      <c r="Z63" s="208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  <c r="EO63" s="209"/>
      <c r="EP63" s="209"/>
      <c r="EQ63" s="209"/>
      <c r="ER63" s="209"/>
      <c r="ES63" s="209"/>
      <c r="ET63" s="209"/>
      <c r="EU63" s="209"/>
      <c r="EV63" s="209"/>
      <c r="EW63" s="209"/>
      <c r="EX63" s="209"/>
      <c r="EY63" s="209"/>
      <c r="EZ63" s="209"/>
      <c r="FA63" s="209"/>
      <c r="FB63" s="209"/>
      <c r="FC63" s="209"/>
      <c r="FD63" s="209"/>
      <c r="FE63" s="209"/>
      <c r="FF63" s="209"/>
      <c r="FG63" s="209"/>
      <c r="FH63" s="209"/>
      <c r="FI63" s="209"/>
      <c r="FJ63" s="209"/>
      <c r="FK63" s="209"/>
      <c r="FL63" s="209"/>
      <c r="FM63" s="209"/>
      <c r="FN63" s="209"/>
      <c r="FO63" s="209"/>
      <c r="FP63" s="209"/>
      <c r="FQ63" s="209"/>
      <c r="FR63" s="209"/>
      <c r="FS63" s="209"/>
      <c r="FT63" s="209"/>
      <c r="FU63" s="209"/>
      <c r="FV63" s="209"/>
      <c r="FW63" s="209"/>
      <c r="FX63" s="209"/>
      <c r="FY63" s="209"/>
      <c r="FZ63" s="209"/>
      <c r="GA63" s="209"/>
      <c r="GB63" s="209"/>
      <c r="GC63" s="209"/>
      <c r="GD63" s="209"/>
      <c r="GE63" s="209"/>
      <c r="GF63" s="209"/>
      <c r="GG63" s="209"/>
      <c r="GH63" s="209"/>
      <c r="GI63" s="209"/>
      <c r="GJ63" s="209"/>
      <c r="GK63" s="209"/>
      <c r="GL63" s="209"/>
      <c r="GM63" s="209"/>
      <c r="GN63" s="209"/>
      <c r="GO63" s="209"/>
      <c r="GP63" s="209"/>
      <c r="GQ63" s="209"/>
      <c r="GR63" s="209"/>
      <c r="GS63" s="209"/>
      <c r="GT63" s="209"/>
      <c r="GU63" s="209"/>
      <c r="GV63" s="209"/>
      <c r="GW63" s="209"/>
      <c r="GX63" s="209"/>
      <c r="GY63" s="209"/>
      <c r="GZ63" s="209"/>
      <c r="HA63" s="209"/>
      <c r="HB63" s="209"/>
      <c r="HC63" s="209"/>
      <c r="HD63" s="209"/>
      <c r="HE63" s="209"/>
      <c r="HF63" s="209"/>
      <c r="HG63" s="209"/>
      <c r="HH63" s="209"/>
      <c r="HI63" s="209"/>
      <c r="HJ63" s="209"/>
      <c r="HK63" s="209"/>
      <c r="HL63" s="209"/>
      <c r="HM63" s="209"/>
      <c r="HN63" s="209"/>
      <c r="HO63" s="209"/>
      <c r="HP63" s="209"/>
      <c r="HQ63" s="209"/>
      <c r="HR63" s="209"/>
      <c r="HS63" s="209"/>
      <c r="HT63" s="209"/>
      <c r="HU63" s="209"/>
      <c r="HV63" s="209"/>
      <c r="HW63" s="209"/>
      <c r="HX63" s="209"/>
      <c r="HY63" s="209"/>
      <c r="HZ63" s="209"/>
      <c r="IA63" s="209"/>
      <c r="IB63" s="209"/>
    </row>
    <row r="64" spans="1:236" s="210" customFormat="1" ht="38.25" customHeight="1" x14ac:dyDescent="0.15">
      <c r="A64" s="503"/>
      <c r="B64" s="525"/>
      <c r="C64" s="507"/>
      <c r="D64" s="144">
        <v>4</v>
      </c>
      <c r="E64" s="203" t="s">
        <v>208</v>
      </c>
      <c r="F64" s="510"/>
      <c r="G64" s="163" t="s">
        <v>773</v>
      </c>
      <c r="H64" s="212" t="s">
        <v>774</v>
      </c>
      <c r="I64" s="154" t="s">
        <v>288</v>
      </c>
      <c r="J64" s="165">
        <v>100</v>
      </c>
      <c r="K64" s="213">
        <v>1</v>
      </c>
      <c r="L64" s="213">
        <v>1</v>
      </c>
      <c r="M64" s="213">
        <v>1</v>
      </c>
      <c r="N64" s="213">
        <v>1</v>
      </c>
      <c r="O64" s="213">
        <v>1</v>
      </c>
      <c r="P64" s="213">
        <v>1</v>
      </c>
      <c r="Q64" s="213">
        <v>1</v>
      </c>
      <c r="R64" s="213">
        <v>1</v>
      </c>
      <c r="S64" s="213">
        <v>1</v>
      </c>
      <c r="T64" s="213">
        <v>1</v>
      </c>
      <c r="U64" s="213">
        <v>1</v>
      </c>
      <c r="V64" s="213">
        <v>1</v>
      </c>
      <c r="W64" s="214">
        <f t="shared" si="1"/>
        <v>12</v>
      </c>
      <c r="X64" s="215">
        <f>J64*W64</f>
        <v>1200</v>
      </c>
      <c r="Y64" s="213"/>
      <c r="Z64" s="216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  <c r="EO64" s="209"/>
      <c r="EP64" s="209"/>
      <c r="EQ64" s="209"/>
      <c r="ER64" s="209"/>
      <c r="ES64" s="209"/>
      <c r="ET64" s="209"/>
      <c r="EU64" s="209"/>
      <c r="EV64" s="209"/>
      <c r="EW64" s="209"/>
      <c r="EX64" s="209"/>
      <c r="EY64" s="209"/>
      <c r="EZ64" s="209"/>
      <c r="FA64" s="209"/>
      <c r="FB64" s="209"/>
      <c r="FC64" s="209"/>
      <c r="FD64" s="209"/>
      <c r="FE64" s="209"/>
      <c r="FF64" s="209"/>
      <c r="FG64" s="209"/>
      <c r="FH64" s="209"/>
      <c r="FI64" s="209"/>
      <c r="FJ64" s="209"/>
      <c r="FK64" s="209"/>
      <c r="FL64" s="209"/>
      <c r="FM64" s="209"/>
      <c r="FN64" s="209"/>
      <c r="FO64" s="209"/>
      <c r="FP64" s="209"/>
      <c r="FQ64" s="209"/>
      <c r="FR64" s="209"/>
      <c r="FS64" s="209"/>
      <c r="FT64" s="209"/>
      <c r="FU64" s="209"/>
      <c r="FV64" s="209"/>
      <c r="FW64" s="209"/>
      <c r="FX64" s="209"/>
      <c r="FY64" s="209"/>
      <c r="FZ64" s="209"/>
      <c r="GA64" s="209"/>
      <c r="GB64" s="209"/>
      <c r="GC64" s="209"/>
      <c r="GD64" s="209"/>
      <c r="GE64" s="209"/>
      <c r="GF64" s="209"/>
      <c r="GG64" s="209"/>
      <c r="GH64" s="209"/>
      <c r="GI64" s="209"/>
      <c r="GJ64" s="209"/>
      <c r="GK64" s="209"/>
      <c r="GL64" s="209"/>
      <c r="GM64" s="209"/>
      <c r="GN64" s="209"/>
      <c r="GO64" s="209"/>
      <c r="GP64" s="209"/>
      <c r="GQ64" s="209"/>
      <c r="GR64" s="209"/>
      <c r="GS64" s="209"/>
      <c r="GT64" s="209"/>
      <c r="GU64" s="209"/>
      <c r="GV64" s="209"/>
      <c r="GW64" s="209"/>
      <c r="GX64" s="209"/>
      <c r="GY64" s="209"/>
      <c r="GZ64" s="209"/>
      <c r="HA64" s="209"/>
      <c r="HB64" s="209"/>
      <c r="HC64" s="209"/>
      <c r="HD64" s="209"/>
      <c r="HE64" s="209"/>
      <c r="HF64" s="209"/>
      <c r="HG64" s="209"/>
      <c r="HH64" s="209"/>
      <c r="HI64" s="209"/>
      <c r="HJ64" s="209"/>
      <c r="HK64" s="209"/>
      <c r="HL64" s="209"/>
      <c r="HM64" s="209"/>
      <c r="HN64" s="209"/>
      <c r="HO64" s="209"/>
      <c r="HP64" s="209"/>
      <c r="HQ64" s="209"/>
      <c r="HR64" s="209"/>
      <c r="HS64" s="209"/>
      <c r="HT64" s="209"/>
      <c r="HU64" s="209"/>
      <c r="HV64" s="209"/>
      <c r="HW64" s="209"/>
      <c r="HX64" s="209"/>
      <c r="HY64" s="209"/>
      <c r="HZ64" s="209"/>
      <c r="IA64" s="209"/>
      <c r="IB64" s="209"/>
    </row>
    <row r="65" spans="1:236" s="210" customFormat="1" ht="38.25" customHeight="1" x14ac:dyDescent="0.15">
      <c r="A65" s="503"/>
      <c r="B65" s="525"/>
      <c r="C65" s="505">
        <v>5</v>
      </c>
      <c r="D65" s="144">
        <v>1</v>
      </c>
      <c r="E65" s="203" t="s">
        <v>209</v>
      </c>
      <c r="F65" s="508" t="s">
        <v>782</v>
      </c>
      <c r="G65" s="162" t="s">
        <v>783</v>
      </c>
      <c r="H65" s="220" t="s">
        <v>784</v>
      </c>
      <c r="I65" s="146" t="s">
        <v>289</v>
      </c>
      <c r="J65" s="161">
        <v>1</v>
      </c>
      <c r="K65" s="205">
        <v>0</v>
      </c>
      <c r="L65" s="205">
        <v>0</v>
      </c>
      <c r="M65" s="205">
        <v>300</v>
      </c>
      <c r="N65" s="205">
        <v>0</v>
      </c>
      <c r="O65" s="205">
        <v>0</v>
      </c>
      <c r="P65" s="205">
        <v>0</v>
      </c>
      <c r="Q65" s="205">
        <v>0</v>
      </c>
      <c r="R65" s="205">
        <v>0</v>
      </c>
      <c r="S65" s="205">
        <v>0</v>
      </c>
      <c r="T65" s="205">
        <v>0</v>
      </c>
      <c r="U65" s="205">
        <v>0</v>
      </c>
      <c r="V65" s="205">
        <v>0</v>
      </c>
      <c r="W65" s="206">
        <f t="shared" si="1"/>
        <v>300</v>
      </c>
      <c r="X65" s="207"/>
      <c r="Y65" s="205">
        <f t="shared" si="0"/>
        <v>300</v>
      </c>
      <c r="Z65" s="221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  <c r="EO65" s="209"/>
      <c r="EP65" s="209"/>
      <c r="EQ65" s="209"/>
      <c r="ER65" s="209"/>
      <c r="ES65" s="209"/>
      <c r="ET65" s="209"/>
      <c r="EU65" s="209"/>
      <c r="EV65" s="209"/>
      <c r="EW65" s="209"/>
      <c r="EX65" s="209"/>
      <c r="EY65" s="209"/>
      <c r="EZ65" s="209"/>
      <c r="FA65" s="209"/>
      <c r="FB65" s="209"/>
      <c r="FC65" s="209"/>
      <c r="FD65" s="209"/>
      <c r="FE65" s="209"/>
      <c r="FF65" s="209"/>
      <c r="FG65" s="209"/>
      <c r="FH65" s="209"/>
      <c r="FI65" s="209"/>
      <c r="FJ65" s="209"/>
      <c r="FK65" s="209"/>
      <c r="FL65" s="209"/>
      <c r="FM65" s="209"/>
      <c r="FN65" s="209"/>
      <c r="FO65" s="209"/>
      <c r="FP65" s="209"/>
      <c r="FQ65" s="209"/>
      <c r="FR65" s="209"/>
      <c r="FS65" s="209"/>
      <c r="FT65" s="209"/>
      <c r="FU65" s="209"/>
      <c r="FV65" s="209"/>
      <c r="FW65" s="209"/>
      <c r="FX65" s="209"/>
      <c r="FY65" s="209"/>
      <c r="FZ65" s="209"/>
      <c r="GA65" s="209"/>
      <c r="GB65" s="209"/>
      <c r="GC65" s="209"/>
      <c r="GD65" s="209"/>
      <c r="GE65" s="209"/>
      <c r="GF65" s="209"/>
      <c r="GG65" s="209"/>
      <c r="GH65" s="209"/>
      <c r="GI65" s="209"/>
      <c r="GJ65" s="209"/>
      <c r="GK65" s="209"/>
      <c r="GL65" s="209"/>
      <c r="GM65" s="209"/>
      <c r="GN65" s="209"/>
      <c r="GO65" s="209"/>
      <c r="GP65" s="209"/>
      <c r="GQ65" s="209"/>
      <c r="GR65" s="209"/>
      <c r="GS65" s="209"/>
      <c r="GT65" s="209"/>
      <c r="GU65" s="209"/>
      <c r="GV65" s="209"/>
      <c r="GW65" s="209"/>
      <c r="GX65" s="209"/>
      <c r="GY65" s="209"/>
      <c r="GZ65" s="209"/>
      <c r="HA65" s="209"/>
      <c r="HB65" s="209"/>
      <c r="HC65" s="209"/>
      <c r="HD65" s="209"/>
      <c r="HE65" s="209"/>
      <c r="HF65" s="209"/>
      <c r="HG65" s="209"/>
      <c r="HH65" s="209"/>
      <c r="HI65" s="209"/>
      <c r="HJ65" s="209"/>
      <c r="HK65" s="209"/>
      <c r="HL65" s="209"/>
      <c r="HM65" s="209"/>
      <c r="HN65" s="209"/>
      <c r="HO65" s="209"/>
      <c r="HP65" s="209"/>
      <c r="HQ65" s="209"/>
      <c r="HR65" s="209"/>
      <c r="HS65" s="209"/>
      <c r="HT65" s="209"/>
      <c r="HU65" s="209"/>
      <c r="HV65" s="209"/>
      <c r="HW65" s="209"/>
      <c r="HX65" s="209"/>
      <c r="HY65" s="209"/>
      <c r="HZ65" s="209"/>
      <c r="IA65" s="209"/>
      <c r="IB65" s="209"/>
    </row>
    <row r="66" spans="1:236" s="210" customFormat="1" ht="38.25" customHeight="1" x14ac:dyDescent="0.15">
      <c r="A66" s="503"/>
      <c r="B66" s="525"/>
      <c r="C66" s="506"/>
      <c r="D66" s="144">
        <v>2</v>
      </c>
      <c r="E66" s="203" t="s">
        <v>785</v>
      </c>
      <c r="F66" s="509"/>
      <c r="G66" s="162" t="s">
        <v>771</v>
      </c>
      <c r="H66" s="204" t="s">
        <v>158</v>
      </c>
      <c r="I66" s="146" t="s">
        <v>289</v>
      </c>
      <c r="J66" s="161">
        <v>5</v>
      </c>
      <c r="K66" s="205">
        <v>0</v>
      </c>
      <c r="L66" s="205">
        <v>0</v>
      </c>
      <c r="M66" s="205">
        <v>100</v>
      </c>
      <c r="N66" s="205">
        <v>50</v>
      </c>
      <c r="O66" s="205">
        <v>50</v>
      </c>
      <c r="P66" s="205">
        <v>50</v>
      </c>
      <c r="Q66" s="205">
        <v>50</v>
      </c>
      <c r="R66" s="205">
        <v>0</v>
      </c>
      <c r="S66" s="205">
        <v>0</v>
      </c>
      <c r="T66" s="205">
        <v>0</v>
      </c>
      <c r="U66" s="205">
        <v>0</v>
      </c>
      <c r="V66" s="205">
        <v>0</v>
      </c>
      <c r="W66" s="206">
        <f t="shared" si="1"/>
        <v>300</v>
      </c>
      <c r="X66" s="207"/>
      <c r="Y66" s="205">
        <f t="shared" si="0"/>
        <v>1500</v>
      </c>
      <c r="Z66" s="208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  <c r="EO66" s="209"/>
      <c r="EP66" s="209"/>
      <c r="EQ66" s="209"/>
      <c r="ER66" s="209"/>
      <c r="ES66" s="209"/>
      <c r="ET66" s="209"/>
      <c r="EU66" s="209"/>
      <c r="EV66" s="209"/>
      <c r="EW66" s="209"/>
      <c r="EX66" s="209"/>
      <c r="EY66" s="209"/>
      <c r="EZ66" s="209"/>
      <c r="FA66" s="209"/>
      <c r="FB66" s="209"/>
      <c r="FC66" s="209"/>
      <c r="FD66" s="209"/>
      <c r="FE66" s="209"/>
      <c r="FF66" s="209"/>
      <c r="FG66" s="209"/>
      <c r="FH66" s="209"/>
      <c r="FI66" s="209"/>
      <c r="FJ66" s="209"/>
      <c r="FK66" s="209"/>
      <c r="FL66" s="209"/>
      <c r="FM66" s="209"/>
      <c r="FN66" s="209"/>
      <c r="FO66" s="209"/>
      <c r="FP66" s="209"/>
      <c r="FQ66" s="209"/>
      <c r="FR66" s="209"/>
      <c r="FS66" s="209"/>
      <c r="FT66" s="209"/>
      <c r="FU66" s="209"/>
      <c r="FV66" s="209"/>
      <c r="FW66" s="209"/>
      <c r="FX66" s="209"/>
      <c r="FY66" s="209"/>
      <c r="FZ66" s="209"/>
      <c r="GA66" s="209"/>
      <c r="GB66" s="209"/>
      <c r="GC66" s="209"/>
      <c r="GD66" s="209"/>
      <c r="GE66" s="209"/>
      <c r="GF66" s="209"/>
      <c r="GG66" s="209"/>
      <c r="GH66" s="209"/>
      <c r="GI66" s="209"/>
      <c r="GJ66" s="209"/>
      <c r="GK66" s="209"/>
      <c r="GL66" s="209"/>
      <c r="GM66" s="209"/>
      <c r="GN66" s="209"/>
      <c r="GO66" s="209"/>
      <c r="GP66" s="209"/>
      <c r="GQ66" s="209"/>
      <c r="GR66" s="209"/>
      <c r="GS66" s="209"/>
      <c r="GT66" s="209"/>
      <c r="GU66" s="209"/>
      <c r="GV66" s="209"/>
      <c r="GW66" s="209"/>
      <c r="GX66" s="209"/>
      <c r="GY66" s="209"/>
      <c r="GZ66" s="209"/>
      <c r="HA66" s="209"/>
      <c r="HB66" s="209"/>
      <c r="HC66" s="209"/>
      <c r="HD66" s="209"/>
      <c r="HE66" s="209"/>
      <c r="HF66" s="209"/>
      <c r="HG66" s="209"/>
      <c r="HH66" s="209"/>
      <c r="HI66" s="209"/>
      <c r="HJ66" s="209"/>
      <c r="HK66" s="209"/>
      <c r="HL66" s="209"/>
      <c r="HM66" s="209"/>
      <c r="HN66" s="209"/>
      <c r="HO66" s="209"/>
      <c r="HP66" s="209"/>
      <c r="HQ66" s="209"/>
      <c r="HR66" s="209"/>
      <c r="HS66" s="209"/>
      <c r="HT66" s="209"/>
      <c r="HU66" s="209"/>
      <c r="HV66" s="209"/>
      <c r="HW66" s="209"/>
      <c r="HX66" s="209"/>
      <c r="HY66" s="209"/>
      <c r="HZ66" s="209"/>
      <c r="IA66" s="209"/>
      <c r="IB66" s="209"/>
    </row>
    <row r="67" spans="1:236" s="210" customFormat="1" ht="38.25" customHeight="1" x14ac:dyDescent="0.15">
      <c r="A67" s="503"/>
      <c r="B67" s="525"/>
      <c r="C67" s="506"/>
      <c r="D67" s="144">
        <v>3</v>
      </c>
      <c r="E67" s="203" t="s">
        <v>1</v>
      </c>
      <c r="F67" s="509"/>
      <c r="G67" s="162" t="s">
        <v>786</v>
      </c>
      <c r="H67" s="204" t="s">
        <v>158</v>
      </c>
      <c r="I67" s="146" t="s">
        <v>289</v>
      </c>
      <c r="J67" s="161">
        <v>5</v>
      </c>
      <c r="K67" s="205">
        <v>0</v>
      </c>
      <c r="L67" s="205">
        <v>0</v>
      </c>
      <c r="M67" s="205">
        <v>100</v>
      </c>
      <c r="N67" s="205">
        <v>50</v>
      </c>
      <c r="O67" s="205">
        <v>50</v>
      </c>
      <c r="P67" s="205">
        <v>50</v>
      </c>
      <c r="Q67" s="205">
        <v>50</v>
      </c>
      <c r="R67" s="205">
        <v>0</v>
      </c>
      <c r="S67" s="205">
        <v>0</v>
      </c>
      <c r="T67" s="205">
        <v>0</v>
      </c>
      <c r="U67" s="205">
        <v>0</v>
      </c>
      <c r="V67" s="205">
        <v>0</v>
      </c>
      <c r="W67" s="206">
        <f t="shared" si="1"/>
        <v>300</v>
      </c>
      <c r="X67" s="207"/>
      <c r="Y67" s="205">
        <f t="shared" si="0"/>
        <v>1500</v>
      </c>
      <c r="Z67" s="208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  <c r="EO67" s="209"/>
      <c r="EP67" s="209"/>
      <c r="EQ67" s="209"/>
      <c r="ER67" s="209"/>
      <c r="ES67" s="209"/>
      <c r="ET67" s="209"/>
      <c r="EU67" s="209"/>
      <c r="EV67" s="209"/>
      <c r="EW67" s="209"/>
      <c r="EX67" s="209"/>
      <c r="EY67" s="209"/>
      <c r="EZ67" s="209"/>
      <c r="FA67" s="209"/>
      <c r="FB67" s="209"/>
      <c r="FC67" s="209"/>
      <c r="FD67" s="209"/>
      <c r="FE67" s="209"/>
      <c r="FF67" s="209"/>
      <c r="FG67" s="209"/>
      <c r="FH67" s="209"/>
      <c r="FI67" s="209"/>
      <c r="FJ67" s="209"/>
      <c r="FK67" s="209"/>
      <c r="FL67" s="209"/>
      <c r="FM67" s="209"/>
      <c r="FN67" s="209"/>
      <c r="FO67" s="209"/>
      <c r="FP67" s="209"/>
      <c r="FQ67" s="209"/>
      <c r="FR67" s="209"/>
      <c r="FS67" s="209"/>
      <c r="FT67" s="209"/>
      <c r="FU67" s="209"/>
      <c r="FV67" s="209"/>
      <c r="FW67" s="209"/>
      <c r="FX67" s="209"/>
      <c r="FY67" s="209"/>
      <c r="FZ67" s="209"/>
      <c r="GA67" s="209"/>
      <c r="GB67" s="209"/>
      <c r="GC67" s="209"/>
      <c r="GD67" s="209"/>
      <c r="GE67" s="209"/>
      <c r="GF67" s="209"/>
      <c r="GG67" s="209"/>
      <c r="GH67" s="209"/>
      <c r="GI67" s="209"/>
      <c r="GJ67" s="209"/>
      <c r="GK67" s="209"/>
      <c r="GL67" s="209"/>
      <c r="GM67" s="209"/>
      <c r="GN67" s="209"/>
      <c r="GO67" s="209"/>
      <c r="GP67" s="209"/>
      <c r="GQ67" s="209"/>
      <c r="GR67" s="209"/>
      <c r="GS67" s="209"/>
      <c r="GT67" s="209"/>
      <c r="GU67" s="209"/>
      <c r="GV67" s="209"/>
      <c r="GW67" s="209"/>
      <c r="GX67" s="209"/>
      <c r="GY67" s="209"/>
      <c r="GZ67" s="209"/>
      <c r="HA67" s="209"/>
      <c r="HB67" s="209"/>
      <c r="HC67" s="209"/>
      <c r="HD67" s="209"/>
      <c r="HE67" s="209"/>
      <c r="HF67" s="209"/>
      <c r="HG67" s="209"/>
      <c r="HH67" s="209"/>
      <c r="HI67" s="209"/>
      <c r="HJ67" s="209"/>
      <c r="HK67" s="209"/>
      <c r="HL67" s="209"/>
      <c r="HM67" s="209"/>
      <c r="HN67" s="209"/>
      <c r="HO67" s="209"/>
      <c r="HP67" s="209"/>
      <c r="HQ67" s="209"/>
      <c r="HR67" s="209"/>
      <c r="HS67" s="209"/>
      <c r="HT67" s="209"/>
      <c r="HU67" s="209"/>
      <c r="HV67" s="209"/>
      <c r="HW67" s="209"/>
      <c r="HX67" s="209"/>
      <c r="HY67" s="209"/>
      <c r="HZ67" s="209"/>
      <c r="IA67" s="209"/>
      <c r="IB67" s="209"/>
    </row>
    <row r="68" spans="1:236" s="210" customFormat="1" ht="38.25" customHeight="1" x14ac:dyDescent="0.15">
      <c r="A68" s="503"/>
      <c r="B68" s="525"/>
      <c r="C68" s="506"/>
      <c r="D68" s="144">
        <v>4</v>
      </c>
      <c r="E68" s="203" t="s">
        <v>1</v>
      </c>
      <c r="F68" s="509"/>
      <c r="G68" s="162" t="s">
        <v>787</v>
      </c>
      <c r="H68" s="204" t="s">
        <v>788</v>
      </c>
      <c r="I68" s="146" t="s">
        <v>789</v>
      </c>
      <c r="J68" s="161">
        <v>39</v>
      </c>
      <c r="K68" s="205">
        <v>0</v>
      </c>
      <c r="L68" s="205">
        <v>0</v>
      </c>
      <c r="M68" s="205">
        <v>20</v>
      </c>
      <c r="N68" s="205">
        <v>20</v>
      </c>
      <c r="O68" s="205">
        <v>10</v>
      </c>
      <c r="P68" s="205">
        <v>10</v>
      </c>
      <c r="Q68" s="205">
        <v>10</v>
      </c>
      <c r="R68" s="205">
        <v>0</v>
      </c>
      <c r="S68" s="205">
        <v>0</v>
      </c>
      <c r="T68" s="205">
        <v>0</v>
      </c>
      <c r="U68" s="205">
        <v>0</v>
      </c>
      <c r="V68" s="205">
        <v>0</v>
      </c>
      <c r="W68" s="206">
        <f t="shared" si="1"/>
        <v>70</v>
      </c>
      <c r="X68" s="207"/>
      <c r="Y68" s="205">
        <f t="shared" si="0"/>
        <v>2730</v>
      </c>
      <c r="Z68" s="208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  <c r="EO68" s="209"/>
      <c r="EP68" s="209"/>
      <c r="EQ68" s="209"/>
      <c r="ER68" s="209"/>
      <c r="ES68" s="209"/>
      <c r="ET68" s="209"/>
      <c r="EU68" s="209"/>
      <c r="EV68" s="209"/>
      <c r="EW68" s="209"/>
      <c r="EX68" s="209"/>
      <c r="EY68" s="209"/>
      <c r="EZ68" s="209"/>
      <c r="FA68" s="209"/>
      <c r="FB68" s="209"/>
      <c r="FC68" s="209"/>
      <c r="FD68" s="209"/>
      <c r="FE68" s="209"/>
      <c r="FF68" s="209"/>
      <c r="FG68" s="209"/>
      <c r="FH68" s="209"/>
      <c r="FI68" s="209"/>
      <c r="FJ68" s="209"/>
      <c r="FK68" s="209"/>
      <c r="FL68" s="209"/>
      <c r="FM68" s="209"/>
      <c r="FN68" s="209"/>
      <c r="FO68" s="209"/>
      <c r="FP68" s="209"/>
      <c r="FQ68" s="209"/>
      <c r="FR68" s="209"/>
      <c r="FS68" s="209"/>
      <c r="FT68" s="209"/>
      <c r="FU68" s="209"/>
      <c r="FV68" s="209"/>
      <c r="FW68" s="209"/>
      <c r="FX68" s="209"/>
      <c r="FY68" s="209"/>
      <c r="FZ68" s="209"/>
      <c r="GA68" s="209"/>
      <c r="GB68" s="209"/>
      <c r="GC68" s="209"/>
      <c r="GD68" s="209"/>
      <c r="GE68" s="209"/>
      <c r="GF68" s="209"/>
      <c r="GG68" s="209"/>
      <c r="GH68" s="209"/>
      <c r="GI68" s="209"/>
      <c r="GJ68" s="209"/>
      <c r="GK68" s="209"/>
      <c r="GL68" s="209"/>
      <c r="GM68" s="209"/>
      <c r="GN68" s="209"/>
      <c r="GO68" s="209"/>
      <c r="GP68" s="209"/>
      <c r="GQ68" s="209"/>
      <c r="GR68" s="209"/>
      <c r="GS68" s="209"/>
      <c r="GT68" s="209"/>
      <c r="GU68" s="209"/>
      <c r="GV68" s="209"/>
      <c r="GW68" s="209"/>
      <c r="GX68" s="209"/>
      <c r="GY68" s="209"/>
      <c r="GZ68" s="209"/>
      <c r="HA68" s="209"/>
      <c r="HB68" s="209"/>
      <c r="HC68" s="209"/>
      <c r="HD68" s="209"/>
      <c r="HE68" s="209"/>
      <c r="HF68" s="209"/>
      <c r="HG68" s="209"/>
      <c r="HH68" s="209"/>
      <c r="HI68" s="209"/>
      <c r="HJ68" s="209"/>
      <c r="HK68" s="209"/>
      <c r="HL68" s="209"/>
      <c r="HM68" s="209"/>
      <c r="HN68" s="209"/>
      <c r="HO68" s="209"/>
      <c r="HP68" s="209"/>
      <c r="HQ68" s="209"/>
      <c r="HR68" s="209"/>
      <c r="HS68" s="209"/>
      <c r="HT68" s="209"/>
      <c r="HU68" s="209"/>
      <c r="HV68" s="209"/>
      <c r="HW68" s="209"/>
      <c r="HX68" s="209"/>
      <c r="HY68" s="209"/>
      <c r="HZ68" s="209"/>
      <c r="IA68" s="209"/>
      <c r="IB68" s="209"/>
    </row>
    <row r="69" spans="1:236" s="210" customFormat="1" ht="38.25" customHeight="1" x14ac:dyDescent="0.15">
      <c r="A69" s="503"/>
      <c r="B69" s="525"/>
      <c r="C69" s="506"/>
      <c r="D69" s="144">
        <v>5</v>
      </c>
      <c r="E69" s="203" t="s">
        <v>1</v>
      </c>
      <c r="F69" s="509"/>
      <c r="G69" s="162" t="s">
        <v>790</v>
      </c>
      <c r="H69" s="222" t="s">
        <v>791</v>
      </c>
      <c r="I69" s="146" t="s">
        <v>789</v>
      </c>
      <c r="J69" s="161">
        <v>13</v>
      </c>
      <c r="K69" s="205">
        <v>0</v>
      </c>
      <c r="L69" s="205">
        <v>0</v>
      </c>
      <c r="M69" s="205">
        <v>20</v>
      </c>
      <c r="N69" s="205">
        <v>20</v>
      </c>
      <c r="O69" s="205">
        <v>10</v>
      </c>
      <c r="P69" s="205">
        <v>10</v>
      </c>
      <c r="Q69" s="205">
        <v>10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6">
        <f t="shared" si="1"/>
        <v>70</v>
      </c>
      <c r="X69" s="207"/>
      <c r="Y69" s="205">
        <f t="shared" ref="Y69:Y130" si="4">J69*W69</f>
        <v>910</v>
      </c>
      <c r="Z69" s="208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  <c r="EO69" s="209"/>
      <c r="EP69" s="209"/>
      <c r="EQ69" s="209"/>
      <c r="ER69" s="209"/>
      <c r="ES69" s="209"/>
      <c r="ET69" s="209"/>
      <c r="EU69" s="209"/>
      <c r="EV69" s="209"/>
      <c r="EW69" s="209"/>
      <c r="EX69" s="209"/>
      <c r="EY69" s="209"/>
      <c r="EZ69" s="209"/>
      <c r="FA69" s="209"/>
      <c r="FB69" s="209"/>
      <c r="FC69" s="209"/>
      <c r="FD69" s="209"/>
      <c r="FE69" s="209"/>
      <c r="FF69" s="209"/>
      <c r="FG69" s="209"/>
      <c r="FH69" s="209"/>
      <c r="FI69" s="209"/>
      <c r="FJ69" s="209"/>
      <c r="FK69" s="209"/>
      <c r="FL69" s="209"/>
      <c r="FM69" s="209"/>
      <c r="FN69" s="209"/>
      <c r="FO69" s="209"/>
      <c r="FP69" s="209"/>
      <c r="FQ69" s="209"/>
      <c r="FR69" s="209"/>
      <c r="FS69" s="209"/>
      <c r="FT69" s="209"/>
      <c r="FU69" s="209"/>
      <c r="FV69" s="209"/>
      <c r="FW69" s="209"/>
      <c r="FX69" s="209"/>
      <c r="FY69" s="209"/>
      <c r="FZ69" s="209"/>
      <c r="GA69" s="209"/>
      <c r="GB69" s="209"/>
      <c r="GC69" s="209"/>
      <c r="GD69" s="209"/>
      <c r="GE69" s="209"/>
      <c r="GF69" s="209"/>
      <c r="GG69" s="209"/>
      <c r="GH69" s="209"/>
      <c r="GI69" s="209"/>
      <c r="GJ69" s="209"/>
      <c r="GK69" s="209"/>
      <c r="GL69" s="209"/>
      <c r="GM69" s="209"/>
      <c r="GN69" s="209"/>
      <c r="GO69" s="209"/>
      <c r="GP69" s="209"/>
      <c r="GQ69" s="209"/>
      <c r="GR69" s="209"/>
      <c r="GS69" s="209"/>
      <c r="GT69" s="209"/>
      <c r="GU69" s="209"/>
      <c r="GV69" s="209"/>
      <c r="GW69" s="209"/>
      <c r="GX69" s="209"/>
      <c r="GY69" s="209"/>
      <c r="GZ69" s="209"/>
      <c r="HA69" s="209"/>
      <c r="HB69" s="209"/>
      <c r="HC69" s="209"/>
      <c r="HD69" s="209"/>
      <c r="HE69" s="209"/>
      <c r="HF69" s="209"/>
      <c r="HG69" s="209"/>
      <c r="HH69" s="209"/>
      <c r="HI69" s="209"/>
      <c r="HJ69" s="209"/>
      <c r="HK69" s="209"/>
      <c r="HL69" s="209"/>
      <c r="HM69" s="209"/>
      <c r="HN69" s="209"/>
      <c r="HO69" s="209"/>
      <c r="HP69" s="209"/>
      <c r="HQ69" s="209"/>
      <c r="HR69" s="209"/>
      <c r="HS69" s="209"/>
      <c r="HT69" s="209"/>
      <c r="HU69" s="209"/>
      <c r="HV69" s="209"/>
      <c r="HW69" s="209"/>
      <c r="HX69" s="209"/>
      <c r="HY69" s="209"/>
      <c r="HZ69" s="209"/>
      <c r="IA69" s="209"/>
      <c r="IB69" s="209"/>
    </row>
    <row r="70" spans="1:236" s="210" customFormat="1" ht="38.25" customHeight="1" x14ac:dyDescent="0.15">
      <c r="A70" s="503"/>
      <c r="B70" s="525"/>
      <c r="C70" s="506"/>
      <c r="D70" s="144">
        <v>6</v>
      </c>
      <c r="E70" s="203" t="s">
        <v>1</v>
      </c>
      <c r="F70" s="509"/>
      <c r="G70" s="162" t="s">
        <v>792</v>
      </c>
      <c r="H70" s="204" t="s">
        <v>793</v>
      </c>
      <c r="I70" s="146" t="s">
        <v>789</v>
      </c>
      <c r="J70" s="161">
        <v>39</v>
      </c>
      <c r="K70" s="205">
        <v>0</v>
      </c>
      <c r="L70" s="205">
        <v>0</v>
      </c>
      <c r="M70" s="205">
        <v>0</v>
      </c>
      <c r="N70" s="205">
        <v>2</v>
      </c>
      <c r="O70" s="205">
        <v>1</v>
      </c>
      <c r="P70" s="205">
        <v>1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6">
        <f t="shared" si="1"/>
        <v>4</v>
      </c>
      <c r="X70" s="207"/>
      <c r="Y70" s="205">
        <f t="shared" si="4"/>
        <v>156</v>
      </c>
      <c r="Z70" s="208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  <c r="EO70" s="209"/>
      <c r="EP70" s="209"/>
      <c r="EQ70" s="209"/>
      <c r="ER70" s="209"/>
      <c r="ES70" s="209"/>
      <c r="ET70" s="209"/>
      <c r="EU70" s="209"/>
      <c r="EV70" s="209"/>
      <c r="EW70" s="209"/>
      <c r="EX70" s="209"/>
      <c r="EY70" s="209"/>
      <c r="EZ70" s="209"/>
      <c r="FA70" s="209"/>
      <c r="FB70" s="209"/>
      <c r="FC70" s="209"/>
      <c r="FD70" s="209"/>
      <c r="FE70" s="209"/>
      <c r="FF70" s="209"/>
      <c r="FG70" s="209"/>
      <c r="FH70" s="209"/>
      <c r="FI70" s="209"/>
      <c r="FJ70" s="209"/>
      <c r="FK70" s="209"/>
      <c r="FL70" s="209"/>
      <c r="FM70" s="209"/>
      <c r="FN70" s="209"/>
      <c r="FO70" s="209"/>
      <c r="FP70" s="209"/>
      <c r="FQ70" s="209"/>
      <c r="FR70" s="209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09"/>
      <c r="GE70" s="209"/>
      <c r="GF70" s="209"/>
      <c r="GG70" s="209"/>
      <c r="GH70" s="209"/>
      <c r="GI70" s="209"/>
      <c r="GJ70" s="209"/>
      <c r="GK70" s="209"/>
      <c r="GL70" s="209"/>
      <c r="GM70" s="209"/>
      <c r="GN70" s="209"/>
      <c r="GO70" s="209"/>
      <c r="GP70" s="209"/>
      <c r="GQ70" s="209"/>
      <c r="GR70" s="209"/>
      <c r="GS70" s="209"/>
      <c r="GT70" s="209"/>
      <c r="GU70" s="209"/>
      <c r="GV70" s="209"/>
      <c r="GW70" s="209"/>
      <c r="GX70" s="209"/>
      <c r="GY70" s="209"/>
      <c r="GZ70" s="209"/>
      <c r="HA70" s="209"/>
      <c r="HB70" s="209"/>
      <c r="HC70" s="209"/>
      <c r="HD70" s="209"/>
      <c r="HE70" s="209"/>
      <c r="HF70" s="209"/>
      <c r="HG70" s="209"/>
      <c r="HH70" s="209"/>
      <c r="HI70" s="209"/>
      <c r="HJ70" s="209"/>
      <c r="HK70" s="209"/>
      <c r="HL70" s="209"/>
      <c r="HM70" s="209"/>
      <c r="HN70" s="209"/>
      <c r="HO70" s="209"/>
      <c r="HP70" s="209"/>
      <c r="HQ70" s="209"/>
      <c r="HR70" s="209"/>
      <c r="HS70" s="209"/>
      <c r="HT70" s="209"/>
      <c r="HU70" s="209"/>
      <c r="HV70" s="209"/>
      <c r="HW70" s="209"/>
      <c r="HX70" s="209"/>
      <c r="HY70" s="209"/>
      <c r="HZ70" s="209"/>
      <c r="IA70" s="209"/>
      <c r="IB70" s="209"/>
    </row>
    <row r="71" spans="1:236" s="210" customFormat="1" ht="38.25" customHeight="1" x14ac:dyDescent="0.15">
      <c r="A71" s="503"/>
      <c r="B71" s="525"/>
      <c r="C71" s="506"/>
      <c r="D71" s="144">
        <v>7</v>
      </c>
      <c r="E71" s="203" t="s">
        <v>1</v>
      </c>
      <c r="F71" s="509"/>
      <c r="G71" s="162" t="s">
        <v>794</v>
      </c>
      <c r="H71" s="204" t="s">
        <v>795</v>
      </c>
      <c r="I71" s="146" t="s">
        <v>289</v>
      </c>
      <c r="J71" s="161">
        <v>7</v>
      </c>
      <c r="K71" s="205">
        <v>0</v>
      </c>
      <c r="L71" s="205">
        <v>0</v>
      </c>
      <c r="M71" s="205">
        <v>0</v>
      </c>
      <c r="N71" s="205">
        <v>60</v>
      </c>
      <c r="O71" s="205">
        <v>10</v>
      </c>
      <c r="P71" s="205">
        <v>10</v>
      </c>
      <c r="Q71" s="205">
        <v>0</v>
      </c>
      <c r="R71" s="205">
        <v>0</v>
      </c>
      <c r="S71" s="205">
        <v>0</v>
      </c>
      <c r="T71" s="205">
        <v>0</v>
      </c>
      <c r="U71" s="205">
        <v>0</v>
      </c>
      <c r="V71" s="205">
        <v>0</v>
      </c>
      <c r="W71" s="206">
        <f t="shared" si="1"/>
        <v>80</v>
      </c>
      <c r="X71" s="207"/>
      <c r="Y71" s="205">
        <f t="shared" si="4"/>
        <v>560</v>
      </c>
      <c r="Z71" s="208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  <c r="EO71" s="209"/>
      <c r="EP71" s="209"/>
      <c r="EQ71" s="209"/>
      <c r="ER71" s="209"/>
      <c r="ES71" s="209"/>
      <c r="ET71" s="209"/>
      <c r="EU71" s="209"/>
      <c r="EV71" s="209"/>
      <c r="EW71" s="209"/>
      <c r="EX71" s="209"/>
      <c r="EY71" s="209"/>
      <c r="EZ71" s="209"/>
      <c r="FA71" s="209"/>
      <c r="FB71" s="209"/>
      <c r="FC71" s="209"/>
      <c r="FD71" s="209"/>
      <c r="FE71" s="209"/>
      <c r="FF71" s="209"/>
      <c r="FG71" s="209"/>
      <c r="FH71" s="209"/>
      <c r="FI71" s="209"/>
      <c r="FJ71" s="209"/>
      <c r="FK71" s="209"/>
      <c r="FL71" s="209"/>
      <c r="FM71" s="209"/>
      <c r="FN71" s="209"/>
      <c r="FO71" s="209"/>
      <c r="FP71" s="209"/>
      <c r="FQ71" s="209"/>
      <c r="FR71" s="209"/>
      <c r="FS71" s="209"/>
      <c r="FT71" s="209"/>
      <c r="FU71" s="209"/>
      <c r="FV71" s="209"/>
      <c r="FW71" s="209"/>
      <c r="FX71" s="209"/>
      <c r="FY71" s="209"/>
      <c r="FZ71" s="209"/>
      <c r="GA71" s="209"/>
      <c r="GB71" s="209"/>
      <c r="GC71" s="209"/>
      <c r="GD71" s="209"/>
      <c r="GE71" s="209"/>
      <c r="GF71" s="209"/>
      <c r="GG71" s="209"/>
      <c r="GH71" s="209"/>
      <c r="GI71" s="209"/>
      <c r="GJ71" s="209"/>
      <c r="GK71" s="209"/>
      <c r="GL71" s="209"/>
      <c r="GM71" s="209"/>
      <c r="GN71" s="209"/>
      <c r="GO71" s="209"/>
      <c r="GP71" s="209"/>
      <c r="GQ71" s="209"/>
      <c r="GR71" s="209"/>
      <c r="GS71" s="209"/>
      <c r="GT71" s="209"/>
      <c r="GU71" s="209"/>
      <c r="GV71" s="209"/>
      <c r="GW71" s="209"/>
      <c r="GX71" s="209"/>
      <c r="GY71" s="209"/>
      <c r="GZ71" s="209"/>
      <c r="HA71" s="209"/>
      <c r="HB71" s="209"/>
      <c r="HC71" s="209"/>
      <c r="HD71" s="209"/>
      <c r="HE71" s="209"/>
      <c r="HF71" s="209"/>
      <c r="HG71" s="209"/>
      <c r="HH71" s="209"/>
      <c r="HI71" s="209"/>
      <c r="HJ71" s="209"/>
      <c r="HK71" s="209"/>
      <c r="HL71" s="209"/>
      <c r="HM71" s="209"/>
      <c r="HN71" s="209"/>
      <c r="HO71" s="209"/>
      <c r="HP71" s="209"/>
      <c r="HQ71" s="209"/>
      <c r="HR71" s="209"/>
      <c r="HS71" s="209"/>
      <c r="HT71" s="209"/>
      <c r="HU71" s="209"/>
      <c r="HV71" s="209"/>
      <c r="HW71" s="209"/>
      <c r="HX71" s="209"/>
      <c r="HY71" s="209"/>
      <c r="HZ71" s="209"/>
      <c r="IA71" s="209"/>
      <c r="IB71" s="209"/>
    </row>
    <row r="72" spans="1:236" s="210" customFormat="1" ht="38.25" customHeight="1" x14ac:dyDescent="0.15">
      <c r="A72" s="503"/>
      <c r="B72" s="525"/>
      <c r="C72" s="506"/>
      <c r="D72" s="144">
        <v>8</v>
      </c>
      <c r="E72" s="203" t="s">
        <v>1</v>
      </c>
      <c r="F72" s="509"/>
      <c r="G72" s="163" t="s">
        <v>796</v>
      </c>
      <c r="H72" s="212" t="s">
        <v>795</v>
      </c>
      <c r="I72" s="154" t="s">
        <v>288</v>
      </c>
      <c r="J72" s="165">
        <v>2</v>
      </c>
      <c r="K72" s="213">
        <v>0</v>
      </c>
      <c r="L72" s="213">
        <v>0</v>
      </c>
      <c r="M72" s="213">
        <v>0</v>
      </c>
      <c r="N72" s="213">
        <v>60</v>
      </c>
      <c r="O72" s="213">
        <v>10</v>
      </c>
      <c r="P72" s="213">
        <v>10</v>
      </c>
      <c r="Q72" s="213">
        <v>0</v>
      </c>
      <c r="R72" s="213">
        <v>0</v>
      </c>
      <c r="S72" s="213">
        <v>0</v>
      </c>
      <c r="T72" s="213">
        <v>0</v>
      </c>
      <c r="U72" s="213">
        <v>0</v>
      </c>
      <c r="V72" s="213">
        <v>0</v>
      </c>
      <c r="W72" s="214">
        <f t="shared" si="1"/>
        <v>80</v>
      </c>
      <c r="X72" s="215">
        <f>J72*W72</f>
        <v>160</v>
      </c>
      <c r="Y72" s="213"/>
      <c r="Z72" s="216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  <c r="EO72" s="209"/>
      <c r="EP72" s="209"/>
      <c r="EQ72" s="209"/>
      <c r="ER72" s="209"/>
      <c r="ES72" s="209"/>
      <c r="ET72" s="209"/>
      <c r="EU72" s="209"/>
      <c r="EV72" s="209"/>
      <c r="EW72" s="209"/>
      <c r="EX72" s="209"/>
      <c r="EY72" s="209"/>
      <c r="EZ72" s="209"/>
      <c r="FA72" s="209"/>
      <c r="FB72" s="209"/>
      <c r="FC72" s="209"/>
      <c r="FD72" s="209"/>
      <c r="FE72" s="209"/>
      <c r="FF72" s="209"/>
      <c r="FG72" s="209"/>
      <c r="FH72" s="209"/>
      <c r="FI72" s="209"/>
      <c r="FJ72" s="209"/>
      <c r="FK72" s="209"/>
      <c r="FL72" s="209"/>
      <c r="FM72" s="209"/>
      <c r="FN72" s="209"/>
      <c r="FO72" s="209"/>
      <c r="FP72" s="209"/>
      <c r="FQ72" s="209"/>
      <c r="FR72" s="209"/>
      <c r="FS72" s="209"/>
      <c r="FT72" s="209"/>
      <c r="FU72" s="209"/>
      <c r="FV72" s="209"/>
      <c r="FW72" s="209"/>
      <c r="FX72" s="209"/>
      <c r="FY72" s="209"/>
      <c r="FZ72" s="209"/>
      <c r="GA72" s="209"/>
      <c r="GB72" s="209"/>
      <c r="GC72" s="209"/>
      <c r="GD72" s="209"/>
      <c r="GE72" s="209"/>
      <c r="GF72" s="209"/>
      <c r="GG72" s="209"/>
      <c r="GH72" s="209"/>
      <c r="GI72" s="209"/>
      <c r="GJ72" s="209"/>
      <c r="GK72" s="209"/>
      <c r="GL72" s="209"/>
      <c r="GM72" s="209"/>
      <c r="GN72" s="209"/>
      <c r="GO72" s="209"/>
      <c r="GP72" s="209"/>
      <c r="GQ72" s="209"/>
      <c r="GR72" s="209"/>
      <c r="GS72" s="209"/>
      <c r="GT72" s="209"/>
      <c r="GU72" s="209"/>
      <c r="GV72" s="209"/>
      <c r="GW72" s="209"/>
      <c r="GX72" s="209"/>
      <c r="GY72" s="209"/>
      <c r="GZ72" s="209"/>
      <c r="HA72" s="209"/>
      <c r="HB72" s="209"/>
      <c r="HC72" s="209"/>
      <c r="HD72" s="209"/>
      <c r="HE72" s="209"/>
      <c r="HF72" s="209"/>
      <c r="HG72" s="209"/>
      <c r="HH72" s="209"/>
      <c r="HI72" s="209"/>
      <c r="HJ72" s="209"/>
      <c r="HK72" s="209"/>
      <c r="HL72" s="209"/>
      <c r="HM72" s="209"/>
      <c r="HN72" s="209"/>
      <c r="HO72" s="209"/>
      <c r="HP72" s="209"/>
      <c r="HQ72" s="209"/>
      <c r="HR72" s="209"/>
      <c r="HS72" s="209"/>
      <c r="HT72" s="209"/>
      <c r="HU72" s="209"/>
      <c r="HV72" s="209"/>
      <c r="HW72" s="209"/>
      <c r="HX72" s="209"/>
      <c r="HY72" s="209"/>
      <c r="HZ72" s="209"/>
      <c r="IA72" s="209"/>
      <c r="IB72" s="209"/>
    </row>
    <row r="73" spans="1:236" s="210" customFormat="1" ht="38.25" customHeight="1" x14ac:dyDescent="0.15">
      <c r="A73" s="503"/>
      <c r="B73" s="525"/>
      <c r="C73" s="506"/>
      <c r="D73" s="144">
        <v>9</v>
      </c>
      <c r="E73" s="203" t="s">
        <v>1</v>
      </c>
      <c r="F73" s="509"/>
      <c r="G73" s="162" t="s">
        <v>797</v>
      </c>
      <c r="H73" s="222" t="s">
        <v>798</v>
      </c>
      <c r="I73" s="146" t="s">
        <v>789</v>
      </c>
      <c r="J73" s="161">
        <v>1747</v>
      </c>
      <c r="K73" s="205">
        <v>0</v>
      </c>
      <c r="L73" s="205">
        <v>0</v>
      </c>
      <c r="M73" s="205">
        <v>0</v>
      </c>
      <c r="N73" s="205">
        <v>0</v>
      </c>
      <c r="O73" s="205">
        <v>1</v>
      </c>
      <c r="P73" s="205">
        <v>0</v>
      </c>
      <c r="Q73" s="205">
        <v>0</v>
      </c>
      <c r="R73" s="205">
        <v>0</v>
      </c>
      <c r="S73" s="205">
        <v>0</v>
      </c>
      <c r="T73" s="205">
        <v>0</v>
      </c>
      <c r="U73" s="205">
        <v>0</v>
      </c>
      <c r="V73" s="205">
        <v>0</v>
      </c>
      <c r="W73" s="206">
        <f t="shared" si="1"/>
        <v>1</v>
      </c>
      <c r="X73" s="207"/>
      <c r="Y73" s="205">
        <f t="shared" si="4"/>
        <v>1747</v>
      </c>
      <c r="Z73" s="208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  <c r="EO73" s="209"/>
      <c r="EP73" s="209"/>
      <c r="EQ73" s="209"/>
      <c r="ER73" s="209"/>
      <c r="ES73" s="209"/>
      <c r="ET73" s="209"/>
      <c r="EU73" s="209"/>
      <c r="EV73" s="209"/>
      <c r="EW73" s="209"/>
      <c r="EX73" s="209"/>
      <c r="EY73" s="209"/>
      <c r="EZ73" s="209"/>
      <c r="FA73" s="209"/>
      <c r="FB73" s="209"/>
      <c r="FC73" s="209"/>
      <c r="FD73" s="209"/>
      <c r="FE73" s="209"/>
      <c r="FF73" s="209"/>
      <c r="FG73" s="209"/>
      <c r="FH73" s="209"/>
      <c r="FI73" s="209"/>
      <c r="FJ73" s="209"/>
      <c r="FK73" s="209"/>
      <c r="FL73" s="209"/>
      <c r="FM73" s="209"/>
      <c r="FN73" s="209"/>
      <c r="FO73" s="209"/>
      <c r="FP73" s="209"/>
      <c r="FQ73" s="209"/>
      <c r="FR73" s="209"/>
      <c r="FS73" s="209"/>
      <c r="FT73" s="209"/>
      <c r="FU73" s="209"/>
      <c r="FV73" s="209"/>
      <c r="FW73" s="209"/>
      <c r="FX73" s="209"/>
      <c r="FY73" s="209"/>
      <c r="FZ73" s="209"/>
      <c r="GA73" s="209"/>
      <c r="GB73" s="209"/>
      <c r="GC73" s="209"/>
      <c r="GD73" s="209"/>
      <c r="GE73" s="209"/>
      <c r="GF73" s="209"/>
      <c r="GG73" s="209"/>
      <c r="GH73" s="209"/>
      <c r="GI73" s="209"/>
      <c r="GJ73" s="209"/>
      <c r="GK73" s="209"/>
      <c r="GL73" s="209"/>
      <c r="GM73" s="209"/>
      <c r="GN73" s="209"/>
      <c r="GO73" s="209"/>
      <c r="GP73" s="209"/>
      <c r="GQ73" s="209"/>
      <c r="GR73" s="209"/>
      <c r="GS73" s="209"/>
      <c r="GT73" s="209"/>
      <c r="GU73" s="209"/>
      <c r="GV73" s="209"/>
      <c r="GW73" s="209"/>
      <c r="GX73" s="209"/>
      <c r="GY73" s="209"/>
      <c r="GZ73" s="209"/>
      <c r="HA73" s="209"/>
      <c r="HB73" s="209"/>
      <c r="HC73" s="209"/>
      <c r="HD73" s="209"/>
      <c r="HE73" s="209"/>
      <c r="HF73" s="209"/>
      <c r="HG73" s="209"/>
      <c r="HH73" s="209"/>
      <c r="HI73" s="209"/>
      <c r="HJ73" s="209"/>
      <c r="HK73" s="209"/>
      <c r="HL73" s="209"/>
      <c r="HM73" s="209"/>
      <c r="HN73" s="209"/>
      <c r="HO73" s="209"/>
      <c r="HP73" s="209"/>
      <c r="HQ73" s="209"/>
      <c r="HR73" s="209"/>
      <c r="HS73" s="209"/>
      <c r="HT73" s="209"/>
      <c r="HU73" s="209"/>
      <c r="HV73" s="209"/>
      <c r="HW73" s="209"/>
      <c r="HX73" s="209"/>
      <c r="HY73" s="209"/>
      <c r="HZ73" s="209"/>
      <c r="IA73" s="209"/>
      <c r="IB73" s="209"/>
    </row>
    <row r="74" spans="1:236" s="210" customFormat="1" ht="38.25" customHeight="1" x14ac:dyDescent="0.15">
      <c r="A74" s="503"/>
      <c r="B74" s="525"/>
      <c r="C74" s="506"/>
      <c r="D74" s="144">
        <v>10</v>
      </c>
      <c r="E74" s="203" t="s">
        <v>1</v>
      </c>
      <c r="F74" s="509"/>
      <c r="G74" s="162" t="s">
        <v>799</v>
      </c>
      <c r="H74" s="204" t="s">
        <v>800</v>
      </c>
      <c r="I74" s="146" t="s">
        <v>289</v>
      </c>
      <c r="J74" s="161">
        <v>7</v>
      </c>
      <c r="K74" s="205">
        <v>0</v>
      </c>
      <c r="L74" s="205">
        <v>0</v>
      </c>
      <c r="M74" s="205">
        <v>0</v>
      </c>
      <c r="N74" s="205">
        <v>0</v>
      </c>
      <c r="O74" s="205">
        <v>10</v>
      </c>
      <c r="P74" s="205">
        <v>0</v>
      </c>
      <c r="Q74" s="205">
        <v>0</v>
      </c>
      <c r="R74" s="205">
        <v>0</v>
      </c>
      <c r="S74" s="205">
        <v>0</v>
      </c>
      <c r="T74" s="205">
        <v>0</v>
      </c>
      <c r="U74" s="205">
        <v>0</v>
      </c>
      <c r="V74" s="205">
        <v>0</v>
      </c>
      <c r="W74" s="206">
        <f t="shared" si="1"/>
        <v>10</v>
      </c>
      <c r="X74" s="207"/>
      <c r="Y74" s="205">
        <f t="shared" si="4"/>
        <v>70</v>
      </c>
      <c r="Z74" s="208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  <c r="EO74" s="209"/>
      <c r="EP74" s="209"/>
      <c r="EQ74" s="209"/>
      <c r="ER74" s="209"/>
      <c r="ES74" s="209"/>
      <c r="ET74" s="209"/>
      <c r="EU74" s="209"/>
      <c r="EV74" s="209"/>
      <c r="EW74" s="209"/>
      <c r="EX74" s="209"/>
      <c r="EY74" s="209"/>
      <c r="EZ74" s="209"/>
      <c r="FA74" s="209"/>
      <c r="FB74" s="209"/>
      <c r="FC74" s="209"/>
      <c r="FD74" s="209"/>
      <c r="FE74" s="209"/>
      <c r="FF74" s="209"/>
      <c r="FG74" s="209"/>
      <c r="FH74" s="209"/>
      <c r="FI74" s="209"/>
      <c r="FJ74" s="209"/>
      <c r="FK74" s="209"/>
      <c r="FL74" s="209"/>
      <c r="FM74" s="209"/>
      <c r="FN74" s="209"/>
      <c r="FO74" s="209"/>
      <c r="FP74" s="209"/>
      <c r="FQ74" s="209"/>
      <c r="FR74" s="209"/>
      <c r="FS74" s="209"/>
      <c r="FT74" s="209"/>
      <c r="FU74" s="209"/>
      <c r="FV74" s="209"/>
      <c r="FW74" s="209"/>
      <c r="FX74" s="209"/>
      <c r="FY74" s="209"/>
      <c r="FZ74" s="209"/>
      <c r="GA74" s="209"/>
      <c r="GB74" s="209"/>
      <c r="GC74" s="209"/>
      <c r="GD74" s="209"/>
      <c r="GE74" s="209"/>
      <c r="GF74" s="209"/>
      <c r="GG74" s="209"/>
      <c r="GH74" s="209"/>
      <c r="GI74" s="209"/>
      <c r="GJ74" s="209"/>
      <c r="GK74" s="209"/>
      <c r="GL74" s="209"/>
      <c r="GM74" s="209"/>
      <c r="GN74" s="209"/>
      <c r="GO74" s="209"/>
      <c r="GP74" s="209"/>
      <c r="GQ74" s="209"/>
      <c r="GR74" s="209"/>
      <c r="GS74" s="209"/>
      <c r="GT74" s="209"/>
      <c r="GU74" s="209"/>
      <c r="GV74" s="209"/>
      <c r="GW74" s="209"/>
      <c r="GX74" s="209"/>
      <c r="GY74" s="209"/>
      <c r="GZ74" s="209"/>
      <c r="HA74" s="209"/>
      <c r="HB74" s="209"/>
      <c r="HC74" s="209"/>
      <c r="HD74" s="209"/>
      <c r="HE74" s="209"/>
      <c r="HF74" s="209"/>
      <c r="HG74" s="209"/>
      <c r="HH74" s="209"/>
      <c r="HI74" s="209"/>
      <c r="HJ74" s="209"/>
      <c r="HK74" s="209"/>
      <c r="HL74" s="209"/>
      <c r="HM74" s="209"/>
      <c r="HN74" s="209"/>
      <c r="HO74" s="209"/>
      <c r="HP74" s="209"/>
      <c r="HQ74" s="209"/>
      <c r="HR74" s="209"/>
      <c r="HS74" s="209"/>
      <c r="HT74" s="209"/>
      <c r="HU74" s="209"/>
      <c r="HV74" s="209"/>
      <c r="HW74" s="209"/>
      <c r="HX74" s="209"/>
      <c r="HY74" s="209"/>
      <c r="HZ74" s="209"/>
      <c r="IA74" s="209"/>
      <c r="IB74" s="209"/>
    </row>
    <row r="75" spans="1:236" s="210" customFormat="1" ht="38.25" customHeight="1" x14ac:dyDescent="0.15">
      <c r="A75" s="503"/>
      <c r="B75" s="525"/>
      <c r="C75" s="506"/>
      <c r="D75" s="144">
        <v>11</v>
      </c>
      <c r="E75" s="203" t="s">
        <v>1</v>
      </c>
      <c r="F75" s="509"/>
      <c r="G75" s="163" t="s">
        <v>801</v>
      </c>
      <c r="H75" s="212" t="s">
        <v>800</v>
      </c>
      <c r="I75" s="154" t="s">
        <v>288</v>
      </c>
      <c r="J75" s="165">
        <v>5</v>
      </c>
      <c r="K75" s="213">
        <v>0</v>
      </c>
      <c r="L75" s="213">
        <v>0</v>
      </c>
      <c r="M75" s="213">
        <v>0</v>
      </c>
      <c r="N75" s="213">
        <v>0</v>
      </c>
      <c r="O75" s="213">
        <v>1</v>
      </c>
      <c r="P75" s="213">
        <v>0</v>
      </c>
      <c r="Q75" s="213">
        <v>0</v>
      </c>
      <c r="R75" s="213">
        <v>0</v>
      </c>
      <c r="S75" s="213">
        <v>0</v>
      </c>
      <c r="T75" s="213">
        <v>0</v>
      </c>
      <c r="U75" s="213">
        <v>0</v>
      </c>
      <c r="V75" s="213">
        <v>0</v>
      </c>
      <c r="W75" s="214">
        <f t="shared" si="1"/>
        <v>1</v>
      </c>
      <c r="X75" s="215">
        <f>J75*W75</f>
        <v>5</v>
      </c>
      <c r="Y75" s="213"/>
      <c r="Z75" s="216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  <c r="EO75" s="209"/>
      <c r="EP75" s="209"/>
      <c r="EQ75" s="209"/>
      <c r="ER75" s="209"/>
      <c r="ES75" s="209"/>
      <c r="ET75" s="209"/>
      <c r="EU75" s="209"/>
      <c r="EV75" s="209"/>
      <c r="EW75" s="209"/>
      <c r="EX75" s="209"/>
      <c r="EY75" s="209"/>
      <c r="EZ75" s="209"/>
      <c r="FA75" s="209"/>
      <c r="FB75" s="209"/>
      <c r="FC75" s="209"/>
      <c r="FD75" s="209"/>
      <c r="FE75" s="209"/>
      <c r="FF75" s="209"/>
      <c r="FG75" s="209"/>
      <c r="FH75" s="209"/>
      <c r="FI75" s="209"/>
      <c r="FJ75" s="209"/>
      <c r="FK75" s="209"/>
      <c r="FL75" s="209"/>
      <c r="FM75" s="209"/>
      <c r="FN75" s="209"/>
      <c r="FO75" s="209"/>
      <c r="FP75" s="209"/>
      <c r="FQ75" s="209"/>
      <c r="FR75" s="209"/>
      <c r="FS75" s="209"/>
      <c r="FT75" s="209"/>
      <c r="FU75" s="209"/>
      <c r="FV75" s="209"/>
      <c r="FW75" s="209"/>
      <c r="FX75" s="209"/>
      <c r="FY75" s="209"/>
      <c r="FZ75" s="209"/>
      <c r="GA75" s="209"/>
      <c r="GB75" s="209"/>
      <c r="GC75" s="209"/>
      <c r="GD75" s="209"/>
      <c r="GE75" s="209"/>
      <c r="GF75" s="209"/>
      <c r="GG75" s="209"/>
      <c r="GH75" s="209"/>
      <c r="GI75" s="209"/>
      <c r="GJ75" s="209"/>
      <c r="GK75" s="209"/>
      <c r="GL75" s="209"/>
      <c r="GM75" s="209"/>
      <c r="GN75" s="209"/>
      <c r="GO75" s="209"/>
      <c r="GP75" s="209"/>
      <c r="GQ75" s="209"/>
      <c r="GR75" s="209"/>
      <c r="GS75" s="209"/>
      <c r="GT75" s="209"/>
      <c r="GU75" s="209"/>
      <c r="GV75" s="209"/>
      <c r="GW75" s="209"/>
      <c r="GX75" s="209"/>
      <c r="GY75" s="209"/>
      <c r="GZ75" s="209"/>
      <c r="HA75" s="209"/>
      <c r="HB75" s="209"/>
      <c r="HC75" s="209"/>
      <c r="HD75" s="209"/>
      <c r="HE75" s="209"/>
      <c r="HF75" s="209"/>
      <c r="HG75" s="209"/>
      <c r="HH75" s="209"/>
      <c r="HI75" s="209"/>
      <c r="HJ75" s="209"/>
      <c r="HK75" s="209"/>
      <c r="HL75" s="209"/>
      <c r="HM75" s="209"/>
      <c r="HN75" s="209"/>
      <c r="HO75" s="209"/>
      <c r="HP75" s="209"/>
      <c r="HQ75" s="209"/>
      <c r="HR75" s="209"/>
      <c r="HS75" s="209"/>
      <c r="HT75" s="209"/>
      <c r="HU75" s="209"/>
      <c r="HV75" s="209"/>
      <c r="HW75" s="209"/>
      <c r="HX75" s="209"/>
      <c r="HY75" s="209"/>
      <c r="HZ75" s="209"/>
      <c r="IA75" s="209"/>
      <c r="IB75" s="209"/>
    </row>
    <row r="76" spans="1:236" s="210" customFormat="1" ht="38.25" customHeight="1" x14ac:dyDescent="0.15">
      <c r="A76" s="503"/>
      <c r="B76" s="525"/>
      <c r="C76" s="506"/>
      <c r="D76" s="144">
        <v>12</v>
      </c>
      <c r="E76" s="203" t="s">
        <v>1</v>
      </c>
      <c r="F76" s="509"/>
      <c r="G76" s="162" t="s">
        <v>802</v>
      </c>
      <c r="H76" s="204" t="s">
        <v>803</v>
      </c>
      <c r="I76" s="146" t="s">
        <v>289</v>
      </c>
      <c r="J76" s="161">
        <v>1</v>
      </c>
      <c r="K76" s="205">
        <v>0</v>
      </c>
      <c r="L76" s="205">
        <v>0</v>
      </c>
      <c r="M76" s="205">
        <v>0</v>
      </c>
      <c r="N76" s="205">
        <v>7700</v>
      </c>
      <c r="O76" s="205">
        <v>0</v>
      </c>
      <c r="P76" s="205">
        <v>0</v>
      </c>
      <c r="Q76" s="205">
        <v>0</v>
      </c>
      <c r="R76" s="205">
        <v>0</v>
      </c>
      <c r="S76" s="205">
        <v>0</v>
      </c>
      <c r="T76" s="205">
        <v>0</v>
      </c>
      <c r="U76" s="205">
        <v>0</v>
      </c>
      <c r="V76" s="205">
        <v>0</v>
      </c>
      <c r="W76" s="206">
        <f t="shared" si="1"/>
        <v>7700</v>
      </c>
      <c r="X76" s="207"/>
      <c r="Y76" s="205">
        <f t="shared" si="4"/>
        <v>7700</v>
      </c>
      <c r="Z76" s="208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  <c r="EO76" s="209"/>
      <c r="EP76" s="209"/>
      <c r="EQ76" s="209"/>
      <c r="ER76" s="209"/>
      <c r="ES76" s="209"/>
      <c r="ET76" s="209"/>
      <c r="EU76" s="209"/>
      <c r="EV76" s="209"/>
      <c r="EW76" s="209"/>
      <c r="EX76" s="209"/>
      <c r="EY76" s="209"/>
      <c r="EZ76" s="209"/>
      <c r="FA76" s="209"/>
      <c r="FB76" s="209"/>
      <c r="FC76" s="209"/>
      <c r="FD76" s="209"/>
      <c r="FE76" s="209"/>
      <c r="FF76" s="209"/>
      <c r="FG76" s="209"/>
      <c r="FH76" s="209"/>
      <c r="FI76" s="209"/>
      <c r="FJ76" s="209"/>
      <c r="FK76" s="209"/>
      <c r="FL76" s="209"/>
      <c r="FM76" s="209"/>
      <c r="FN76" s="209"/>
      <c r="FO76" s="209"/>
      <c r="FP76" s="209"/>
      <c r="FQ76" s="209"/>
      <c r="FR76" s="209"/>
      <c r="FS76" s="209"/>
      <c r="FT76" s="209"/>
      <c r="FU76" s="209"/>
      <c r="FV76" s="209"/>
      <c r="FW76" s="209"/>
      <c r="FX76" s="209"/>
      <c r="FY76" s="209"/>
      <c r="FZ76" s="209"/>
      <c r="GA76" s="209"/>
      <c r="GB76" s="209"/>
      <c r="GC76" s="209"/>
      <c r="GD76" s="209"/>
      <c r="GE76" s="209"/>
      <c r="GF76" s="209"/>
      <c r="GG76" s="209"/>
      <c r="GH76" s="209"/>
      <c r="GI76" s="209"/>
      <c r="GJ76" s="209"/>
      <c r="GK76" s="209"/>
      <c r="GL76" s="209"/>
      <c r="GM76" s="209"/>
      <c r="GN76" s="209"/>
      <c r="GO76" s="209"/>
      <c r="GP76" s="209"/>
      <c r="GQ76" s="209"/>
      <c r="GR76" s="209"/>
      <c r="GS76" s="209"/>
      <c r="GT76" s="209"/>
      <c r="GU76" s="209"/>
      <c r="GV76" s="209"/>
      <c r="GW76" s="209"/>
      <c r="GX76" s="209"/>
      <c r="GY76" s="209"/>
      <c r="GZ76" s="209"/>
      <c r="HA76" s="209"/>
      <c r="HB76" s="209"/>
      <c r="HC76" s="209"/>
      <c r="HD76" s="209"/>
      <c r="HE76" s="209"/>
      <c r="HF76" s="209"/>
      <c r="HG76" s="209"/>
      <c r="HH76" s="209"/>
      <c r="HI76" s="209"/>
      <c r="HJ76" s="209"/>
      <c r="HK76" s="209"/>
      <c r="HL76" s="209"/>
      <c r="HM76" s="209"/>
      <c r="HN76" s="209"/>
      <c r="HO76" s="209"/>
      <c r="HP76" s="209"/>
      <c r="HQ76" s="209"/>
      <c r="HR76" s="209"/>
      <c r="HS76" s="209"/>
      <c r="HT76" s="209"/>
      <c r="HU76" s="209"/>
      <c r="HV76" s="209"/>
      <c r="HW76" s="209"/>
      <c r="HX76" s="209"/>
      <c r="HY76" s="209"/>
      <c r="HZ76" s="209"/>
      <c r="IA76" s="209"/>
      <c r="IB76" s="209"/>
    </row>
    <row r="77" spans="1:236" s="210" customFormat="1" ht="38.25" customHeight="1" x14ac:dyDescent="0.15">
      <c r="A77" s="503"/>
      <c r="B77" s="525"/>
      <c r="C77" s="506"/>
      <c r="D77" s="144">
        <v>13</v>
      </c>
      <c r="E77" s="203" t="s">
        <v>209</v>
      </c>
      <c r="F77" s="509"/>
      <c r="G77" s="163" t="s">
        <v>724</v>
      </c>
      <c r="H77" s="212" t="s">
        <v>804</v>
      </c>
      <c r="I77" s="154" t="s">
        <v>288</v>
      </c>
      <c r="J77" s="165">
        <v>5</v>
      </c>
      <c r="K77" s="213">
        <v>0</v>
      </c>
      <c r="L77" s="213">
        <v>0</v>
      </c>
      <c r="M77" s="213">
        <v>0</v>
      </c>
      <c r="N77" s="213">
        <v>0</v>
      </c>
      <c r="O77" s="213">
        <v>7700</v>
      </c>
      <c r="P77" s="213">
        <v>0</v>
      </c>
      <c r="Q77" s="213">
        <v>0</v>
      </c>
      <c r="R77" s="213">
        <v>0</v>
      </c>
      <c r="S77" s="213">
        <v>0</v>
      </c>
      <c r="T77" s="213">
        <v>0</v>
      </c>
      <c r="U77" s="213">
        <v>0</v>
      </c>
      <c r="V77" s="213">
        <v>0</v>
      </c>
      <c r="W77" s="214">
        <f t="shared" si="1"/>
        <v>7700</v>
      </c>
      <c r="X77" s="215">
        <f>J77*W77</f>
        <v>38500</v>
      </c>
      <c r="Y77" s="213"/>
      <c r="Z77" s="216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  <c r="EO77" s="209"/>
      <c r="EP77" s="209"/>
      <c r="EQ77" s="209"/>
      <c r="ER77" s="209"/>
      <c r="ES77" s="209"/>
      <c r="ET77" s="209"/>
      <c r="EU77" s="209"/>
      <c r="EV77" s="209"/>
      <c r="EW77" s="209"/>
      <c r="EX77" s="209"/>
      <c r="EY77" s="209"/>
      <c r="EZ77" s="209"/>
      <c r="FA77" s="209"/>
      <c r="FB77" s="209"/>
      <c r="FC77" s="209"/>
      <c r="FD77" s="209"/>
      <c r="FE77" s="209"/>
      <c r="FF77" s="209"/>
      <c r="FG77" s="209"/>
      <c r="FH77" s="209"/>
      <c r="FI77" s="209"/>
      <c r="FJ77" s="209"/>
      <c r="FK77" s="209"/>
      <c r="FL77" s="209"/>
      <c r="FM77" s="209"/>
      <c r="FN77" s="209"/>
      <c r="FO77" s="209"/>
      <c r="FP77" s="209"/>
      <c r="FQ77" s="209"/>
      <c r="FR77" s="209"/>
      <c r="FS77" s="209"/>
      <c r="FT77" s="209"/>
      <c r="FU77" s="209"/>
      <c r="FV77" s="209"/>
      <c r="FW77" s="209"/>
      <c r="FX77" s="209"/>
      <c r="FY77" s="209"/>
      <c r="FZ77" s="209"/>
      <c r="GA77" s="209"/>
      <c r="GB77" s="209"/>
      <c r="GC77" s="209"/>
      <c r="GD77" s="209"/>
      <c r="GE77" s="209"/>
      <c r="GF77" s="209"/>
      <c r="GG77" s="209"/>
      <c r="GH77" s="209"/>
      <c r="GI77" s="209"/>
      <c r="GJ77" s="209"/>
      <c r="GK77" s="209"/>
      <c r="GL77" s="209"/>
      <c r="GM77" s="209"/>
      <c r="GN77" s="209"/>
      <c r="GO77" s="209"/>
      <c r="GP77" s="209"/>
      <c r="GQ77" s="209"/>
      <c r="GR77" s="209"/>
      <c r="GS77" s="209"/>
      <c r="GT77" s="209"/>
      <c r="GU77" s="209"/>
      <c r="GV77" s="209"/>
      <c r="GW77" s="209"/>
      <c r="GX77" s="209"/>
      <c r="GY77" s="209"/>
      <c r="GZ77" s="209"/>
      <c r="HA77" s="209"/>
      <c r="HB77" s="209"/>
      <c r="HC77" s="209"/>
      <c r="HD77" s="209"/>
      <c r="HE77" s="209"/>
      <c r="HF77" s="209"/>
      <c r="HG77" s="209"/>
      <c r="HH77" s="209"/>
      <c r="HI77" s="209"/>
      <c r="HJ77" s="209"/>
      <c r="HK77" s="209"/>
      <c r="HL77" s="209"/>
      <c r="HM77" s="209"/>
      <c r="HN77" s="209"/>
      <c r="HO77" s="209"/>
      <c r="HP77" s="209"/>
      <c r="HQ77" s="209"/>
      <c r="HR77" s="209"/>
      <c r="HS77" s="209"/>
      <c r="HT77" s="209"/>
      <c r="HU77" s="209"/>
      <c r="HV77" s="209"/>
      <c r="HW77" s="209"/>
      <c r="HX77" s="209"/>
      <c r="HY77" s="209"/>
      <c r="HZ77" s="209"/>
      <c r="IA77" s="209"/>
      <c r="IB77" s="209"/>
    </row>
    <row r="78" spans="1:236" s="210" customFormat="1" ht="38.25" customHeight="1" x14ac:dyDescent="0.15">
      <c r="A78" s="503"/>
      <c r="B78" s="525"/>
      <c r="C78" s="506"/>
      <c r="D78" s="144">
        <v>14</v>
      </c>
      <c r="E78" s="203" t="s">
        <v>209</v>
      </c>
      <c r="F78" s="509"/>
      <c r="G78" s="163" t="s">
        <v>805</v>
      </c>
      <c r="H78" s="212" t="s">
        <v>806</v>
      </c>
      <c r="I78" s="154" t="s">
        <v>288</v>
      </c>
      <c r="J78" s="165">
        <v>2</v>
      </c>
      <c r="K78" s="213">
        <v>0</v>
      </c>
      <c r="L78" s="213">
        <v>0</v>
      </c>
      <c r="M78" s="213">
        <v>0</v>
      </c>
      <c r="N78" s="213">
        <v>0</v>
      </c>
      <c r="O78" s="213">
        <v>7700</v>
      </c>
      <c r="P78" s="213">
        <v>0</v>
      </c>
      <c r="Q78" s="213">
        <v>0</v>
      </c>
      <c r="R78" s="213">
        <v>0</v>
      </c>
      <c r="S78" s="213">
        <v>0</v>
      </c>
      <c r="T78" s="213">
        <v>0</v>
      </c>
      <c r="U78" s="213">
        <v>0</v>
      </c>
      <c r="V78" s="213">
        <v>0</v>
      </c>
      <c r="W78" s="214">
        <f t="shared" si="1"/>
        <v>7700</v>
      </c>
      <c r="X78" s="215">
        <f>J78*W78</f>
        <v>15400</v>
      </c>
      <c r="Y78" s="213"/>
      <c r="Z78" s="216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  <c r="EO78" s="209"/>
      <c r="EP78" s="209"/>
      <c r="EQ78" s="209"/>
      <c r="ER78" s="209"/>
      <c r="ES78" s="209"/>
      <c r="ET78" s="209"/>
      <c r="EU78" s="209"/>
      <c r="EV78" s="209"/>
      <c r="EW78" s="209"/>
      <c r="EX78" s="209"/>
      <c r="EY78" s="209"/>
      <c r="EZ78" s="209"/>
      <c r="FA78" s="209"/>
      <c r="FB78" s="209"/>
      <c r="FC78" s="209"/>
      <c r="FD78" s="209"/>
      <c r="FE78" s="209"/>
      <c r="FF78" s="209"/>
      <c r="FG78" s="209"/>
      <c r="FH78" s="209"/>
      <c r="FI78" s="209"/>
      <c r="FJ78" s="209"/>
      <c r="FK78" s="209"/>
      <c r="FL78" s="209"/>
      <c r="FM78" s="209"/>
      <c r="FN78" s="209"/>
      <c r="FO78" s="209"/>
      <c r="FP78" s="209"/>
      <c r="FQ78" s="209"/>
      <c r="FR78" s="209"/>
      <c r="FS78" s="209"/>
      <c r="FT78" s="209"/>
      <c r="FU78" s="209"/>
      <c r="FV78" s="209"/>
      <c r="FW78" s="209"/>
      <c r="FX78" s="209"/>
      <c r="FY78" s="209"/>
      <c r="FZ78" s="209"/>
      <c r="GA78" s="209"/>
      <c r="GB78" s="209"/>
      <c r="GC78" s="209"/>
      <c r="GD78" s="209"/>
      <c r="GE78" s="209"/>
      <c r="GF78" s="209"/>
      <c r="GG78" s="209"/>
      <c r="GH78" s="209"/>
      <c r="GI78" s="209"/>
      <c r="GJ78" s="209"/>
      <c r="GK78" s="209"/>
      <c r="GL78" s="209"/>
      <c r="GM78" s="209"/>
      <c r="GN78" s="209"/>
      <c r="GO78" s="209"/>
      <c r="GP78" s="209"/>
      <c r="GQ78" s="209"/>
      <c r="GR78" s="209"/>
      <c r="GS78" s="209"/>
      <c r="GT78" s="209"/>
      <c r="GU78" s="209"/>
      <c r="GV78" s="209"/>
      <c r="GW78" s="209"/>
      <c r="GX78" s="209"/>
      <c r="GY78" s="209"/>
      <c r="GZ78" s="209"/>
      <c r="HA78" s="209"/>
      <c r="HB78" s="209"/>
      <c r="HC78" s="209"/>
      <c r="HD78" s="209"/>
      <c r="HE78" s="209"/>
      <c r="HF78" s="209"/>
      <c r="HG78" s="209"/>
      <c r="HH78" s="209"/>
      <c r="HI78" s="209"/>
      <c r="HJ78" s="209"/>
      <c r="HK78" s="209"/>
      <c r="HL78" s="209"/>
      <c r="HM78" s="209"/>
      <c r="HN78" s="209"/>
      <c r="HO78" s="209"/>
      <c r="HP78" s="209"/>
      <c r="HQ78" s="209"/>
      <c r="HR78" s="209"/>
      <c r="HS78" s="209"/>
      <c r="HT78" s="209"/>
      <c r="HU78" s="209"/>
      <c r="HV78" s="209"/>
      <c r="HW78" s="209"/>
      <c r="HX78" s="209"/>
      <c r="HY78" s="209"/>
      <c r="HZ78" s="209"/>
      <c r="IA78" s="209"/>
      <c r="IB78" s="209"/>
    </row>
    <row r="79" spans="1:236" s="210" customFormat="1" ht="38.25" customHeight="1" x14ac:dyDescent="0.15">
      <c r="A79" s="503"/>
      <c r="B79" s="525"/>
      <c r="C79" s="506"/>
      <c r="D79" s="144">
        <v>15</v>
      </c>
      <c r="E79" s="203" t="s">
        <v>209</v>
      </c>
      <c r="F79" s="509"/>
      <c r="G79" s="162" t="s">
        <v>807</v>
      </c>
      <c r="H79" s="204" t="s">
        <v>806</v>
      </c>
      <c r="I79" s="146" t="s">
        <v>289</v>
      </c>
      <c r="J79" s="161">
        <v>1</v>
      </c>
      <c r="K79" s="205">
        <v>0</v>
      </c>
      <c r="L79" s="205">
        <v>0</v>
      </c>
      <c r="M79" s="205">
        <v>0</v>
      </c>
      <c r="N79" s="205">
        <v>0</v>
      </c>
      <c r="O79" s="205">
        <v>7700</v>
      </c>
      <c r="P79" s="205">
        <v>0</v>
      </c>
      <c r="Q79" s="205">
        <v>0</v>
      </c>
      <c r="R79" s="205">
        <v>0</v>
      </c>
      <c r="S79" s="205">
        <v>0</v>
      </c>
      <c r="T79" s="205">
        <v>0</v>
      </c>
      <c r="U79" s="205">
        <v>0</v>
      </c>
      <c r="V79" s="205">
        <v>0</v>
      </c>
      <c r="W79" s="206">
        <f t="shared" si="1"/>
        <v>7700</v>
      </c>
      <c r="X79" s="207"/>
      <c r="Y79" s="205">
        <f t="shared" si="4"/>
        <v>7700</v>
      </c>
      <c r="Z79" s="208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  <c r="EO79" s="209"/>
      <c r="EP79" s="209"/>
      <c r="EQ79" s="209"/>
      <c r="ER79" s="209"/>
      <c r="ES79" s="209"/>
      <c r="ET79" s="209"/>
      <c r="EU79" s="209"/>
      <c r="EV79" s="209"/>
      <c r="EW79" s="209"/>
      <c r="EX79" s="209"/>
      <c r="EY79" s="209"/>
      <c r="EZ79" s="209"/>
      <c r="FA79" s="209"/>
      <c r="FB79" s="209"/>
      <c r="FC79" s="209"/>
      <c r="FD79" s="209"/>
      <c r="FE79" s="209"/>
      <c r="FF79" s="209"/>
      <c r="FG79" s="209"/>
      <c r="FH79" s="209"/>
      <c r="FI79" s="209"/>
      <c r="FJ79" s="209"/>
      <c r="FK79" s="209"/>
      <c r="FL79" s="209"/>
      <c r="FM79" s="209"/>
      <c r="FN79" s="209"/>
      <c r="FO79" s="209"/>
      <c r="FP79" s="209"/>
      <c r="FQ79" s="209"/>
      <c r="FR79" s="209"/>
      <c r="FS79" s="209"/>
      <c r="FT79" s="209"/>
      <c r="FU79" s="209"/>
      <c r="FV79" s="209"/>
      <c r="FW79" s="209"/>
      <c r="FX79" s="209"/>
      <c r="FY79" s="209"/>
      <c r="FZ79" s="209"/>
      <c r="GA79" s="209"/>
      <c r="GB79" s="209"/>
      <c r="GC79" s="209"/>
      <c r="GD79" s="209"/>
      <c r="GE79" s="209"/>
      <c r="GF79" s="209"/>
      <c r="GG79" s="209"/>
      <c r="GH79" s="209"/>
      <c r="GI79" s="209"/>
      <c r="GJ79" s="209"/>
      <c r="GK79" s="209"/>
      <c r="GL79" s="209"/>
      <c r="GM79" s="209"/>
      <c r="GN79" s="209"/>
      <c r="GO79" s="209"/>
      <c r="GP79" s="209"/>
      <c r="GQ79" s="209"/>
      <c r="GR79" s="209"/>
      <c r="GS79" s="209"/>
      <c r="GT79" s="209"/>
      <c r="GU79" s="209"/>
      <c r="GV79" s="209"/>
      <c r="GW79" s="209"/>
      <c r="GX79" s="209"/>
      <c r="GY79" s="209"/>
      <c r="GZ79" s="209"/>
      <c r="HA79" s="209"/>
      <c r="HB79" s="209"/>
      <c r="HC79" s="209"/>
      <c r="HD79" s="209"/>
      <c r="HE79" s="209"/>
      <c r="HF79" s="209"/>
      <c r="HG79" s="209"/>
      <c r="HH79" s="209"/>
      <c r="HI79" s="209"/>
      <c r="HJ79" s="209"/>
      <c r="HK79" s="209"/>
      <c r="HL79" s="209"/>
      <c r="HM79" s="209"/>
      <c r="HN79" s="209"/>
      <c r="HO79" s="209"/>
      <c r="HP79" s="209"/>
      <c r="HQ79" s="209"/>
      <c r="HR79" s="209"/>
      <c r="HS79" s="209"/>
      <c r="HT79" s="209"/>
      <c r="HU79" s="209"/>
      <c r="HV79" s="209"/>
      <c r="HW79" s="209"/>
      <c r="HX79" s="209"/>
      <c r="HY79" s="209"/>
      <c r="HZ79" s="209"/>
      <c r="IA79" s="209"/>
      <c r="IB79" s="209"/>
    </row>
    <row r="80" spans="1:236" s="210" customFormat="1" ht="38.25" customHeight="1" x14ac:dyDescent="0.15">
      <c r="A80" s="503"/>
      <c r="B80" s="525"/>
      <c r="C80" s="506"/>
      <c r="D80" s="144">
        <v>16</v>
      </c>
      <c r="E80" s="203" t="s">
        <v>209</v>
      </c>
      <c r="F80" s="509"/>
      <c r="G80" s="163" t="s">
        <v>808</v>
      </c>
      <c r="H80" s="212" t="s">
        <v>804</v>
      </c>
      <c r="I80" s="154" t="s">
        <v>288</v>
      </c>
      <c r="J80" s="165">
        <v>2</v>
      </c>
      <c r="K80" s="213">
        <v>0</v>
      </c>
      <c r="L80" s="213">
        <v>0</v>
      </c>
      <c r="M80" s="213">
        <v>0</v>
      </c>
      <c r="N80" s="213">
        <v>0</v>
      </c>
      <c r="O80" s="213">
        <v>20</v>
      </c>
      <c r="P80" s="213">
        <v>10</v>
      </c>
      <c r="Q80" s="213">
        <v>10</v>
      </c>
      <c r="R80" s="213">
        <v>10</v>
      </c>
      <c r="S80" s="213">
        <v>0</v>
      </c>
      <c r="T80" s="213">
        <v>0</v>
      </c>
      <c r="U80" s="213">
        <v>0</v>
      </c>
      <c r="V80" s="213">
        <v>0</v>
      </c>
      <c r="W80" s="214">
        <f t="shared" si="1"/>
        <v>50</v>
      </c>
      <c r="X80" s="215">
        <f>J80*W80</f>
        <v>100</v>
      </c>
      <c r="Y80" s="213"/>
      <c r="Z80" s="216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  <c r="EO80" s="209"/>
      <c r="EP80" s="209"/>
      <c r="EQ80" s="209"/>
      <c r="ER80" s="209"/>
      <c r="ES80" s="209"/>
      <c r="ET80" s="209"/>
      <c r="EU80" s="209"/>
      <c r="EV80" s="209"/>
      <c r="EW80" s="209"/>
      <c r="EX80" s="209"/>
      <c r="EY80" s="209"/>
      <c r="EZ80" s="209"/>
      <c r="FA80" s="209"/>
      <c r="FB80" s="209"/>
      <c r="FC80" s="209"/>
      <c r="FD80" s="209"/>
      <c r="FE80" s="209"/>
      <c r="FF80" s="209"/>
      <c r="FG80" s="209"/>
      <c r="FH80" s="209"/>
      <c r="FI80" s="209"/>
      <c r="FJ80" s="209"/>
      <c r="FK80" s="209"/>
      <c r="FL80" s="209"/>
      <c r="FM80" s="209"/>
      <c r="FN80" s="209"/>
      <c r="FO80" s="209"/>
      <c r="FP80" s="209"/>
      <c r="FQ80" s="209"/>
      <c r="FR80" s="209"/>
      <c r="FS80" s="209"/>
      <c r="FT80" s="209"/>
      <c r="FU80" s="209"/>
      <c r="FV80" s="209"/>
      <c r="FW80" s="209"/>
      <c r="FX80" s="209"/>
      <c r="FY80" s="209"/>
      <c r="FZ80" s="209"/>
      <c r="GA80" s="209"/>
      <c r="GB80" s="209"/>
      <c r="GC80" s="209"/>
      <c r="GD80" s="209"/>
      <c r="GE80" s="209"/>
      <c r="GF80" s="209"/>
      <c r="GG80" s="209"/>
      <c r="GH80" s="209"/>
      <c r="GI80" s="209"/>
      <c r="GJ80" s="209"/>
      <c r="GK80" s="209"/>
      <c r="GL80" s="209"/>
      <c r="GM80" s="209"/>
      <c r="GN80" s="209"/>
      <c r="GO80" s="209"/>
      <c r="GP80" s="209"/>
      <c r="GQ80" s="209"/>
      <c r="GR80" s="209"/>
      <c r="GS80" s="209"/>
      <c r="GT80" s="209"/>
      <c r="GU80" s="209"/>
      <c r="GV80" s="209"/>
      <c r="GW80" s="209"/>
      <c r="GX80" s="209"/>
      <c r="GY80" s="209"/>
      <c r="GZ80" s="209"/>
      <c r="HA80" s="209"/>
      <c r="HB80" s="209"/>
      <c r="HC80" s="209"/>
      <c r="HD80" s="209"/>
      <c r="HE80" s="209"/>
      <c r="HF80" s="209"/>
      <c r="HG80" s="209"/>
      <c r="HH80" s="209"/>
      <c r="HI80" s="209"/>
      <c r="HJ80" s="209"/>
      <c r="HK80" s="209"/>
      <c r="HL80" s="209"/>
      <c r="HM80" s="209"/>
      <c r="HN80" s="209"/>
      <c r="HO80" s="209"/>
      <c r="HP80" s="209"/>
      <c r="HQ80" s="209"/>
      <c r="HR80" s="209"/>
      <c r="HS80" s="209"/>
      <c r="HT80" s="209"/>
      <c r="HU80" s="209"/>
      <c r="HV80" s="209"/>
      <c r="HW80" s="209"/>
      <c r="HX80" s="209"/>
      <c r="HY80" s="209"/>
      <c r="HZ80" s="209"/>
      <c r="IA80" s="209"/>
      <c r="IB80" s="209"/>
    </row>
    <row r="81" spans="1:236" s="210" customFormat="1" ht="38.25" customHeight="1" x14ac:dyDescent="0.15">
      <c r="A81" s="503"/>
      <c r="B81" s="525"/>
      <c r="C81" s="507"/>
      <c r="D81" s="144">
        <v>17</v>
      </c>
      <c r="E81" s="203" t="s">
        <v>209</v>
      </c>
      <c r="F81" s="510"/>
      <c r="G81" s="162" t="s">
        <v>809</v>
      </c>
      <c r="H81" s="204" t="s">
        <v>806</v>
      </c>
      <c r="I81" s="146" t="s">
        <v>289</v>
      </c>
      <c r="J81" s="161">
        <v>1</v>
      </c>
      <c r="K81" s="205">
        <v>0</v>
      </c>
      <c r="L81" s="205">
        <v>0</v>
      </c>
      <c r="M81" s="205">
        <v>0</v>
      </c>
      <c r="N81" s="205">
        <v>0</v>
      </c>
      <c r="O81" s="205">
        <v>10</v>
      </c>
      <c r="P81" s="205">
        <v>10</v>
      </c>
      <c r="Q81" s="205">
        <v>10</v>
      </c>
      <c r="R81" s="205">
        <v>10</v>
      </c>
      <c r="S81" s="205">
        <v>0</v>
      </c>
      <c r="T81" s="205">
        <v>0</v>
      </c>
      <c r="U81" s="205">
        <v>0</v>
      </c>
      <c r="V81" s="205">
        <v>0</v>
      </c>
      <c r="W81" s="206">
        <f t="shared" si="1"/>
        <v>40</v>
      </c>
      <c r="X81" s="207"/>
      <c r="Y81" s="205">
        <f t="shared" si="4"/>
        <v>40</v>
      </c>
      <c r="Z81" s="208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  <c r="EO81" s="209"/>
      <c r="EP81" s="209"/>
      <c r="EQ81" s="209"/>
      <c r="ER81" s="209"/>
      <c r="ES81" s="209"/>
      <c r="ET81" s="209"/>
      <c r="EU81" s="209"/>
      <c r="EV81" s="209"/>
      <c r="EW81" s="209"/>
      <c r="EX81" s="209"/>
      <c r="EY81" s="209"/>
      <c r="EZ81" s="209"/>
      <c r="FA81" s="209"/>
      <c r="FB81" s="209"/>
      <c r="FC81" s="209"/>
      <c r="FD81" s="209"/>
      <c r="FE81" s="209"/>
      <c r="FF81" s="209"/>
      <c r="FG81" s="209"/>
      <c r="FH81" s="209"/>
      <c r="FI81" s="209"/>
      <c r="FJ81" s="209"/>
      <c r="FK81" s="209"/>
      <c r="FL81" s="209"/>
      <c r="FM81" s="209"/>
      <c r="FN81" s="209"/>
      <c r="FO81" s="209"/>
      <c r="FP81" s="209"/>
      <c r="FQ81" s="209"/>
      <c r="FR81" s="209"/>
      <c r="FS81" s="209"/>
      <c r="FT81" s="209"/>
      <c r="FU81" s="209"/>
      <c r="FV81" s="209"/>
      <c r="FW81" s="209"/>
      <c r="FX81" s="209"/>
      <c r="FY81" s="209"/>
      <c r="FZ81" s="209"/>
      <c r="GA81" s="209"/>
      <c r="GB81" s="209"/>
      <c r="GC81" s="209"/>
      <c r="GD81" s="209"/>
      <c r="GE81" s="209"/>
      <c r="GF81" s="209"/>
      <c r="GG81" s="209"/>
      <c r="GH81" s="209"/>
      <c r="GI81" s="209"/>
      <c r="GJ81" s="209"/>
      <c r="GK81" s="209"/>
      <c r="GL81" s="209"/>
      <c r="GM81" s="209"/>
      <c r="GN81" s="209"/>
      <c r="GO81" s="209"/>
      <c r="GP81" s="209"/>
      <c r="GQ81" s="209"/>
      <c r="GR81" s="209"/>
      <c r="GS81" s="209"/>
      <c r="GT81" s="209"/>
      <c r="GU81" s="209"/>
      <c r="GV81" s="209"/>
      <c r="GW81" s="209"/>
      <c r="GX81" s="209"/>
      <c r="GY81" s="209"/>
      <c r="GZ81" s="209"/>
      <c r="HA81" s="209"/>
      <c r="HB81" s="209"/>
      <c r="HC81" s="209"/>
      <c r="HD81" s="209"/>
      <c r="HE81" s="209"/>
      <c r="HF81" s="209"/>
      <c r="HG81" s="209"/>
      <c r="HH81" s="209"/>
      <c r="HI81" s="209"/>
      <c r="HJ81" s="209"/>
      <c r="HK81" s="209"/>
      <c r="HL81" s="209"/>
      <c r="HM81" s="209"/>
      <c r="HN81" s="209"/>
      <c r="HO81" s="209"/>
      <c r="HP81" s="209"/>
      <c r="HQ81" s="209"/>
      <c r="HR81" s="209"/>
      <c r="HS81" s="209"/>
      <c r="HT81" s="209"/>
      <c r="HU81" s="209"/>
      <c r="HV81" s="209"/>
      <c r="HW81" s="209"/>
      <c r="HX81" s="209"/>
      <c r="HY81" s="209"/>
      <c r="HZ81" s="209"/>
      <c r="IA81" s="209"/>
      <c r="IB81" s="209"/>
    </row>
    <row r="82" spans="1:236" s="210" customFormat="1" ht="38.25" customHeight="1" x14ac:dyDescent="0.15">
      <c r="A82" s="503"/>
      <c r="B82" s="525"/>
      <c r="C82" s="505">
        <v>6</v>
      </c>
      <c r="D82" s="144">
        <v>1</v>
      </c>
      <c r="E82" s="203" t="s">
        <v>715</v>
      </c>
      <c r="F82" s="508" t="s">
        <v>810</v>
      </c>
      <c r="G82" s="162" t="s">
        <v>771</v>
      </c>
      <c r="H82" s="204" t="s">
        <v>158</v>
      </c>
      <c r="I82" s="146" t="s">
        <v>289</v>
      </c>
      <c r="J82" s="161">
        <v>7</v>
      </c>
      <c r="K82" s="205">
        <v>2</v>
      </c>
      <c r="L82" s="205">
        <v>2</v>
      </c>
      <c r="M82" s="205">
        <v>2</v>
      </c>
      <c r="N82" s="205">
        <v>2</v>
      </c>
      <c r="O82" s="205">
        <v>0</v>
      </c>
      <c r="P82" s="205">
        <v>0</v>
      </c>
      <c r="Q82" s="205">
        <v>0</v>
      </c>
      <c r="R82" s="205">
        <v>0</v>
      </c>
      <c r="S82" s="205">
        <v>0</v>
      </c>
      <c r="T82" s="205">
        <v>0</v>
      </c>
      <c r="U82" s="205">
        <v>0</v>
      </c>
      <c r="V82" s="205">
        <v>2</v>
      </c>
      <c r="W82" s="206">
        <f t="shared" si="1"/>
        <v>10</v>
      </c>
      <c r="X82" s="207"/>
      <c r="Y82" s="205">
        <f t="shared" si="4"/>
        <v>70</v>
      </c>
      <c r="Z82" s="221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  <c r="EO82" s="209"/>
      <c r="EP82" s="209"/>
      <c r="EQ82" s="209"/>
      <c r="ER82" s="209"/>
      <c r="ES82" s="209"/>
      <c r="ET82" s="209"/>
      <c r="EU82" s="209"/>
      <c r="EV82" s="209"/>
      <c r="EW82" s="209"/>
      <c r="EX82" s="209"/>
      <c r="EY82" s="209"/>
      <c r="EZ82" s="209"/>
      <c r="FA82" s="209"/>
      <c r="FB82" s="209"/>
      <c r="FC82" s="209"/>
      <c r="FD82" s="209"/>
      <c r="FE82" s="209"/>
      <c r="FF82" s="209"/>
      <c r="FG82" s="209"/>
      <c r="FH82" s="209"/>
      <c r="FI82" s="209"/>
      <c r="FJ82" s="209"/>
      <c r="FK82" s="209"/>
      <c r="FL82" s="209"/>
      <c r="FM82" s="209"/>
      <c r="FN82" s="209"/>
      <c r="FO82" s="209"/>
      <c r="FP82" s="209"/>
      <c r="FQ82" s="209"/>
      <c r="FR82" s="209"/>
      <c r="FS82" s="209"/>
      <c r="FT82" s="209"/>
      <c r="FU82" s="209"/>
      <c r="FV82" s="209"/>
      <c r="FW82" s="209"/>
      <c r="FX82" s="209"/>
      <c r="FY82" s="209"/>
      <c r="FZ82" s="209"/>
      <c r="GA82" s="209"/>
      <c r="GB82" s="209"/>
      <c r="GC82" s="209"/>
      <c r="GD82" s="209"/>
      <c r="GE82" s="209"/>
      <c r="GF82" s="209"/>
      <c r="GG82" s="209"/>
      <c r="GH82" s="209"/>
      <c r="GI82" s="209"/>
      <c r="GJ82" s="209"/>
      <c r="GK82" s="209"/>
      <c r="GL82" s="209"/>
      <c r="GM82" s="209"/>
      <c r="GN82" s="209"/>
      <c r="GO82" s="209"/>
      <c r="GP82" s="209"/>
      <c r="GQ82" s="209"/>
      <c r="GR82" s="209"/>
      <c r="GS82" s="209"/>
      <c r="GT82" s="209"/>
      <c r="GU82" s="209"/>
      <c r="GV82" s="209"/>
      <c r="GW82" s="209"/>
      <c r="GX82" s="209"/>
      <c r="GY82" s="209"/>
      <c r="GZ82" s="209"/>
      <c r="HA82" s="209"/>
      <c r="HB82" s="209"/>
      <c r="HC82" s="209"/>
      <c r="HD82" s="209"/>
      <c r="HE82" s="209"/>
      <c r="HF82" s="209"/>
      <c r="HG82" s="209"/>
      <c r="HH82" s="209"/>
      <c r="HI82" s="209"/>
      <c r="HJ82" s="209"/>
      <c r="HK82" s="209"/>
      <c r="HL82" s="209"/>
      <c r="HM82" s="209"/>
      <c r="HN82" s="209"/>
      <c r="HO82" s="209"/>
      <c r="HP82" s="209"/>
      <c r="HQ82" s="209"/>
      <c r="HR82" s="209"/>
      <c r="HS82" s="209"/>
      <c r="HT82" s="209"/>
      <c r="HU82" s="209"/>
      <c r="HV82" s="209"/>
      <c r="HW82" s="209"/>
      <c r="HX82" s="209"/>
      <c r="HY82" s="209"/>
      <c r="HZ82" s="209"/>
      <c r="IA82" s="209"/>
      <c r="IB82" s="209"/>
    </row>
    <row r="83" spans="1:236" s="210" customFormat="1" ht="38.25" customHeight="1" x14ac:dyDescent="0.15">
      <c r="A83" s="503"/>
      <c r="B83" s="525"/>
      <c r="C83" s="506"/>
      <c r="D83" s="144">
        <v>2</v>
      </c>
      <c r="E83" s="203" t="s">
        <v>1</v>
      </c>
      <c r="F83" s="509"/>
      <c r="G83" s="163" t="s">
        <v>811</v>
      </c>
      <c r="H83" s="212" t="s">
        <v>812</v>
      </c>
      <c r="I83" s="154" t="s">
        <v>288</v>
      </c>
      <c r="J83" s="165">
        <v>10</v>
      </c>
      <c r="K83" s="213">
        <v>5</v>
      </c>
      <c r="L83" s="213">
        <v>10</v>
      </c>
      <c r="M83" s="213">
        <v>10</v>
      </c>
      <c r="N83" s="213">
        <v>5</v>
      </c>
      <c r="O83" s="213">
        <v>5</v>
      </c>
      <c r="P83" s="213">
        <v>3</v>
      </c>
      <c r="Q83" s="213">
        <v>3</v>
      </c>
      <c r="R83" s="213">
        <v>3</v>
      </c>
      <c r="S83" s="213">
        <v>3</v>
      </c>
      <c r="T83" s="213">
        <v>3</v>
      </c>
      <c r="U83" s="213">
        <v>3</v>
      </c>
      <c r="V83" s="213">
        <v>3</v>
      </c>
      <c r="W83" s="214">
        <f t="shared" ref="W83:W109" si="5">SUM(K83:V83)</f>
        <v>56</v>
      </c>
      <c r="X83" s="215">
        <f>J83*W83</f>
        <v>560</v>
      </c>
      <c r="Y83" s="213"/>
      <c r="Z83" s="223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  <c r="EO83" s="209"/>
      <c r="EP83" s="209"/>
      <c r="EQ83" s="209"/>
      <c r="ER83" s="209"/>
      <c r="ES83" s="209"/>
      <c r="ET83" s="209"/>
      <c r="EU83" s="209"/>
      <c r="EV83" s="209"/>
      <c r="EW83" s="209"/>
      <c r="EX83" s="209"/>
      <c r="EY83" s="209"/>
      <c r="EZ83" s="209"/>
      <c r="FA83" s="209"/>
      <c r="FB83" s="209"/>
      <c r="FC83" s="209"/>
      <c r="FD83" s="209"/>
      <c r="FE83" s="209"/>
      <c r="FF83" s="209"/>
      <c r="FG83" s="209"/>
      <c r="FH83" s="209"/>
      <c r="FI83" s="209"/>
      <c r="FJ83" s="209"/>
      <c r="FK83" s="209"/>
      <c r="FL83" s="209"/>
      <c r="FM83" s="209"/>
      <c r="FN83" s="209"/>
      <c r="FO83" s="209"/>
      <c r="FP83" s="209"/>
      <c r="FQ83" s="209"/>
      <c r="FR83" s="209"/>
      <c r="FS83" s="209"/>
      <c r="FT83" s="209"/>
      <c r="FU83" s="209"/>
      <c r="FV83" s="209"/>
      <c r="FW83" s="209"/>
      <c r="FX83" s="209"/>
      <c r="FY83" s="209"/>
      <c r="FZ83" s="209"/>
      <c r="GA83" s="209"/>
      <c r="GB83" s="209"/>
      <c r="GC83" s="209"/>
      <c r="GD83" s="209"/>
      <c r="GE83" s="209"/>
      <c r="GF83" s="209"/>
      <c r="GG83" s="209"/>
      <c r="GH83" s="209"/>
      <c r="GI83" s="209"/>
      <c r="GJ83" s="209"/>
      <c r="GK83" s="209"/>
      <c r="GL83" s="209"/>
      <c r="GM83" s="209"/>
      <c r="GN83" s="209"/>
      <c r="GO83" s="209"/>
      <c r="GP83" s="209"/>
      <c r="GQ83" s="209"/>
      <c r="GR83" s="209"/>
      <c r="GS83" s="209"/>
      <c r="GT83" s="209"/>
      <c r="GU83" s="209"/>
      <c r="GV83" s="209"/>
      <c r="GW83" s="209"/>
      <c r="GX83" s="209"/>
      <c r="GY83" s="209"/>
      <c r="GZ83" s="209"/>
      <c r="HA83" s="209"/>
      <c r="HB83" s="209"/>
      <c r="HC83" s="209"/>
      <c r="HD83" s="209"/>
      <c r="HE83" s="209"/>
      <c r="HF83" s="209"/>
      <c r="HG83" s="209"/>
      <c r="HH83" s="209"/>
      <c r="HI83" s="209"/>
      <c r="HJ83" s="209"/>
      <c r="HK83" s="209"/>
      <c r="HL83" s="209"/>
      <c r="HM83" s="209"/>
      <c r="HN83" s="209"/>
      <c r="HO83" s="209"/>
      <c r="HP83" s="209"/>
      <c r="HQ83" s="209"/>
      <c r="HR83" s="209"/>
      <c r="HS83" s="209"/>
      <c r="HT83" s="209"/>
      <c r="HU83" s="209"/>
      <c r="HV83" s="209"/>
      <c r="HW83" s="209"/>
      <c r="HX83" s="209"/>
      <c r="HY83" s="209"/>
      <c r="HZ83" s="209"/>
      <c r="IA83" s="209"/>
      <c r="IB83" s="209"/>
    </row>
    <row r="84" spans="1:236" s="210" customFormat="1" ht="38.25" customHeight="1" x14ac:dyDescent="0.15">
      <c r="A84" s="503"/>
      <c r="B84" s="525"/>
      <c r="C84" s="507"/>
      <c r="D84" s="144">
        <v>3</v>
      </c>
      <c r="E84" s="203" t="s">
        <v>207</v>
      </c>
      <c r="F84" s="510"/>
      <c r="G84" s="163" t="s">
        <v>813</v>
      </c>
      <c r="H84" s="212" t="s">
        <v>812</v>
      </c>
      <c r="I84" s="154" t="s">
        <v>288</v>
      </c>
      <c r="J84" s="165">
        <v>2</v>
      </c>
      <c r="K84" s="213">
        <v>0</v>
      </c>
      <c r="L84" s="213">
        <v>5</v>
      </c>
      <c r="M84" s="213">
        <v>20</v>
      </c>
      <c r="N84" s="213">
        <v>5</v>
      </c>
      <c r="O84" s="213">
        <v>5</v>
      </c>
      <c r="P84" s="213">
        <v>5</v>
      </c>
      <c r="Q84" s="213">
        <v>5</v>
      </c>
      <c r="R84" s="213">
        <v>5</v>
      </c>
      <c r="S84" s="213">
        <v>0</v>
      </c>
      <c r="T84" s="213">
        <v>0</v>
      </c>
      <c r="U84" s="213">
        <v>0</v>
      </c>
      <c r="V84" s="213">
        <v>0</v>
      </c>
      <c r="W84" s="214">
        <f t="shared" si="5"/>
        <v>50</v>
      </c>
      <c r="X84" s="215">
        <f>J84*W84</f>
        <v>100</v>
      </c>
      <c r="Y84" s="213"/>
      <c r="Z84" s="223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  <c r="EO84" s="209"/>
      <c r="EP84" s="209"/>
      <c r="EQ84" s="209"/>
      <c r="ER84" s="209"/>
      <c r="ES84" s="209"/>
      <c r="ET84" s="209"/>
      <c r="EU84" s="209"/>
      <c r="EV84" s="209"/>
      <c r="EW84" s="209"/>
      <c r="EX84" s="209"/>
      <c r="EY84" s="209"/>
      <c r="EZ84" s="209"/>
      <c r="FA84" s="209"/>
      <c r="FB84" s="209"/>
      <c r="FC84" s="209"/>
      <c r="FD84" s="209"/>
      <c r="FE84" s="209"/>
      <c r="FF84" s="209"/>
      <c r="FG84" s="209"/>
      <c r="FH84" s="209"/>
      <c r="FI84" s="209"/>
      <c r="FJ84" s="209"/>
      <c r="FK84" s="209"/>
      <c r="FL84" s="209"/>
      <c r="FM84" s="209"/>
      <c r="FN84" s="209"/>
      <c r="FO84" s="209"/>
      <c r="FP84" s="209"/>
      <c r="FQ84" s="209"/>
      <c r="FR84" s="209"/>
      <c r="FS84" s="209"/>
      <c r="FT84" s="209"/>
      <c r="FU84" s="209"/>
      <c r="FV84" s="209"/>
      <c r="FW84" s="209"/>
      <c r="FX84" s="209"/>
      <c r="FY84" s="209"/>
      <c r="FZ84" s="209"/>
      <c r="GA84" s="209"/>
      <c r="GB84" s="209"/>
      <c r="GC84" s="209"/>
      <c r="GD84" s="209"/>
      <c r="GE84" s="209"/>
      <c r="GF84" s="209"/>
      <c r="GG84" s="209"/>
      <c r="GH84" s="209"/>
      <c r="GI84" s="209"/>
      <c r="GJ84" s="209"/>
      <c r="GK84" s="209"/>
      <c r="GL84" s="209"/>
      <c r="GM84" s="209"/>
      <c r="GN84" s="209"/>
      <c r="GO84" s="209"/>
      <c r="GP84" s="209"/>
      <c r="GQ84" s="209"/>
      <c r="GR84" s="209"/>
      <c r="GS84" s="209"/>
      <c r="GT84" s="209"/>
      <c r="GU84" s="209"/>
      <c r="GV84" s="209"/>
      <c r="GW84" s="209"/>
      <c r="GX84" s="209"/>
      <c r="GY84" s="209"/>
      <c r="GZ84" s="209"/>
      <c r="HA84" s="209"/>
      <c r="HB84" s="209"/>
      <c r="HC84" s="209"/>
      <c r="HD84" s="209"/>
      <c r="HE84" s="209"/>
      <c r="HF84" s="209"/>
      <c r="HG84" s="209"/>
      <c r="HH84" s="209"/>
      <c r="HI84" s="209"/>
      <c r="HJ84" s="209"/>
      <c r="HK84" s="209"/>
      <c r="HL84" s="209"/>
      <c r="HM84" s="209"/>
      <c r="HN84" s="209"/>
      <c r="HO84" s="209"/>
      <c r="HP84" s="209"/>
      <c r="HQ84" s="209"/>
      <c r="HR84" s="209"/>
      <c r="HS84" s="209"/>
      <c r="HT84" s="209"/>
      <c r="HU84" s="209"/>
      <c r="HV84" s="209"/>
      <c r="HW84" s="209"/>
      <c r="HX84" s="209"/>
      <c r="HY84" s="209"/>
      <c r="HZ84" s="209"/>
      <c r="IA84" s="209"/>
      <c r="IB84" s="209"/>
    </row>
    <row r="85" spans="1:236" s="210" customFormat="1" ht="38.25" customHeight="1" x14ac:dyDescent="0.15">
      <c r="A85" s="503"/>
      <c r="B85" s="525"/>
      <c r="C85" s="511">
        <v>7</v>
      </c>
      <c r="D85" s="144">
        <v>1</v>
      </c>
      <c r="E85" s="203" t="s">
        <v>208</v>
      </c>
      <c r="F85" s="514" t="s">
        <v>814</v>
      </c>
      <c r="G85" s="163" t="s">
        <v>815</v>
      </c>
      <c r="H85" s="212" t="s">
        <v>816</v>
      </c>
      <c r="I85" s="154" t="s">
        <v>288</v>
      </c>
      <c r="J85" s="165">
        <v>60</v>
      </c>
      <c r="K85" s="213">
        <v>1</v>
      </c>
      <c r="L85" s="213">
        <v>1</v>
      </c>
      <c r="M85" s="213">
        <v>0</v>
      </c>
      <c r="N85" s="213">
        <v>0</v>
      </c>
      <c r="O85" s="213">
        <v>0</v>
      </c>
      <c r="P85" s="213">
        <v>4</v>
      </c>
      <c r="Q85" s="213">
        <v>1</v>
      </c>
      <c r="R85" s="213">
        <v>1</v>
      </c>
      <c r="S85" s="213">
        <v>1</v>
      </c>
      <c r="T85" s="213">
        <v>1</v>
      </c>
      <c r="U85" s="213">
        <v>1</v>
      </c>
      <c r="V85" s="213">
        <v>1</v>
      </c>
      <c r="W85" s="214">
        <f t="shared" si="5"/>
        <v>12</v>
      </c>
      <c r="X85" s="215">
        <f>J85*W85</f>
        <v>720</v>
      </c>
      <c r="Y85" s="213"/>
      <c r="Z85" s="223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  <c r="EO85" s="209"/>
      <c r="EP85" s="209"/>
      <c r="EQ85" s="209"/>
      <c r="ER85" s="209"/>
      <c r="ES85" s="209"/>
      <c r="ET85" s="209"/>
      <c r="EU85" s="209"/>
      <c r="EV85" s="209"/>
      <c r="EW85" s="209"/>
      <c r="EX85" s="209"/>
      <c r="EY85" s="209"/>
      <c r="EZ85" s="209"/>
      <c r="FA85" s="209"/>
      <c r="FB85" s="209"/>
      <c r="FC85" s="209"/>
      <c r="FD85" s="209"/>
      <c r="FE85" s="209"/>
      <c r="FF85" s="209"/>
      <c r="FG85" s="209"/>
      <c r="FH85" s="209"/>
      <c r="FI85" s="209"/>
      <c r="FJ85" s="209"/>
      <c r="FK85" s="209"/>
      <c r="FL85" s="209"/>
      <c r="FM85" s="209"/>
      <c r="FN85" s="209"/>
      <c r="FO85" s="209"/>
      <c r="FP85" s="209"/>
      <c r="FQ85" s="209"/>
      <c r="FR85" s="209"/>
      <c r="FS85" s="209"/>
      <c r="FT85" s="209"/>
      <c r="FU85" s="209"/>
      <c r="FV85" s="209"/>
      <c r="FW85" s="209"/>
      <c r="FX85" s="209"/>
      <c r="FY85" s="209"/>
      <c r="FZ85" s="209"/>
      <c r="GA85" s="209"/>
      <c r="GB85" s="209"/>
      <c r="GC85" s="209"/>
      <c r="GD85" s="209"/>
      <c r="GE85" s="209"/>
      <c r="GF85" s="209"/>
      <c r="GG85" s="209"/>
      <c r="GH85" s="209"/>
      <c r="GI85" s="209"/>
      <c r="GJ85" s="209"/>
      <c r="GK85" s="209"/>
      <c r="GL85" s="209"/>
      <c r="GM85" s="209"/>
      <c r="GN85" s="209"/>
      <c r="GO85" s="209"/>
      <c r="GP85" s="209"/>
      <c r="GQ85" s="209"/>
      <c r="GR85" s="209"/>
      <c r="GS85" s="209"/>
      <c r="GT85" s="209"/>
      <c r="GU85" s="209"/>
      <c r="GV85" s="209"/>
      <c r="GW85" s="209"/>
      <c r="GX85" s="209"/>
      <c r="GY85" s="209"/>
      <c r="GZ85" s="209"/>
      <c r="HA85" s="209"/>
      <c r="HB85" s="209"/>
      <c r="HC85" s="209"/>
      <c r="HD85" s="209"/>
      <c r="HE85" s="209"/>
      <c r="HF85" s="209"/>
      <c r="HG85" s="209"/>
      <c r="HH85" s="209"/>
      <c r="HI85" s="209"/>
      <c r="HJ85" s="209"/>
      <c r="HK85" s="209"/>
      <c r="HL85" s="209"/>
      <c r="HM85" s="209"/>
      <c r="HN85" s="209"/>
      <c r="HO85" s="209"/>
      <c r="HP85" s="209"/>
      <c r="HQ85" s="209"/>
      <c r="HR85" s="209"/>
      <c r="HS85" s="209"/>
      <c r="HT85" s="209"/>
      <c r="HU85" s="209"/>
      <c r="HV85" s="209"/>
      <c r="HW85" s="209"/>
      <c r="HX85" s="209"/>
      <c r="HY85" s="209"/>
      <c r="HZ85" s="209"/>
      <c r="IA85" s="209"/>
      <c r="IB85" s="209"/>
    </row>
    <row r="86" spans="1:236" s="210" customFormat="1" ht="38.25" customHeight="1" x14ac:dyDescent="0.15">
      <c r="A86" s="503"/>
      <c r="B86" s="525"/>
      <c r="C86" s="512"/>
      <c r="D86" s="144">
        <v>2</v>
      </c>
      <c r="E86" s="203" t="s">
        <v>208</v>
      </c>
      <c r="F86" s="515"/>
      <c r="G86" s="162" t="s">
        <v>817</v>
      </c>
      <c r="H86" s="204" t="s">
        <v>776</v>
      </c>
      <c r="I86" s="146" t="s">
        <v>289</v>
      </c>
      <c r="J86" s="161">
        <v>1</v>
      </c>
      <c r="K86" s="205">
        <v>60</v>
      </c>
      <c r="L86" s="205">
        <v>60</v>
      </c>
      <c r="M86" s="205">
        <v>0</v>
      </c>
      <c r="N86" s="205">
        <v>0</v>
      </c>
      <c r="O86" s="205">
        <v>0</v>
      </c>
      <c r="P86" s="205">
        <v>240</v>
      </c>
      <c r="Q86" s="205">
        <v>60</v>
      </c>
      <c r="R86" s="205">
        <v>60</v>
      </c>
      <c r="S86" s="205">
        <v>60</v>
      </c>
      <c r="T86" s="205">
        <v>60</v>
      </c>
      <c r="U86" s="205">
        <v>60</v>
      </c>
      <c r="V86" s="205">
        <v>60</v>
      </c>
      <c r="W86" s="206">
        <f t="shared" si="5"/>
        <v>720</v>
      </c>
      <c r="X86" s="207"/>
      <c r="Y86" s="205">
        <f t="shared" si="4"/>
        <v>720</v>
      </c>
      <c r="Z86" s="221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  <c r="EO86" s="209"/>
      <c r="EP86" s="209"/>
      <c r="EQ86" s="209"/>
      <c r="ER86" s="209"/>
      <c r="ES86" s="209"/>
      <c r="ET86" s="209"/>
      <c r="EU86" s="209"/>
      <c r="EV86" s="209"/>
      <c r="EW86" s="209"/>
      <c r="EX86" s="209"/>
      <c r="EY86" s="209"/>
      <c r="EZ86" s="209"/>
      <c r="FA86" s="209"/>
      <c r="FB86" s="209"/>
      <c r="FC86" s="209"/>
      <c r="FD86" s="209"/>
      <c r="FE86" s="209"/>
      <c r="FF86" s="209"/>
      <c r="FG86" s="209"/>
      <c r="FH86" s="209"/>
      <c r="FI86" s="209"/>
      <c r="FJ86" s="209"/>
      <c r="FK86" s="209"/>
      <c r="FL86" s="209"/>
      <c r="FM86" s="209"/>
      <c r="FN86" s="209"/>
      <c r="FO86" s="209"/>
      <c r="FP86" s="209"/>
      <c r="FQ86" s="209"/>
      <c r="FR86" s="209"/>
      <c r="FS86" s="209"/>
      <c r="FT86" s="209"/>
      <c r="FU86" s="209"/>
      <c r="FV86" s="209"/>
      <c r="FW86" s="209"/>
      <c r="FX86" s="209"/>
      <c r="FY86" s="209"/>
      <c r="FZ86" s="209"/>
      <c r="GA86" s="209"/>
      <c r="GB86" s="209"/>
      <c r="GC86" s="209"/>
      <c r="GD86" s="209"/>
      <c r="GE86" s="209"/>
      <c r="GF86" s="209"/>
      <c r="GG86" s="209"/>
      <c r="GH86" s="209"/>
      <c r="GI86" s="209"/>
      <c r="GJ86" s="209"/>
      <c r="GK86" s="209"/>
      <c r="GL86" s="209"/>
      <c r="GM86" s="209"/>
      <c r="GN86" s="209"/>
      <c r="GO86" s="209"/>
      <c r="GP86" s="209"/>
      <c r="GQ86" s="209"/>
      <c r="GR86" s="209"/>
      <c r="GS86" s="209"/>
      <c r="GT86" s="209"/>
      <c r="GU86" s="209"/>
      <c r="GV86" s="209"/>
      <c r="GW86" s="209"/>
      <c r="GX86" s="209"/>
      <c r="GY86" s="209"/>
      <c r="GZ86" s="209"/>
      <c r="HA86" s="209"/>
      <c r="HB86" s="209"/>
      <c r="HC86" s="209"/>
      <c r="HD86" s="209"/>
      <c r="HE86" s="209"/>
      <c r="HF86" s="209"/>
      <c r="HG86" s="209"/>
      <c r="HH86" s="209"/>
      <c r="HI86" s="209"/>
      <c r="HJ86" s="209"/>
      <c r="HK86" s="209"/>
      <c r="HL86" s="209"/>
      <c r="HM86" s="209"/>
      <c r="HN86" s="209"/>
      <c r="HO86" s="209"/>
      <c r="HP86" s="209"/>
      <c r="HQ86" s="209"/>
      <c r="HR86" s="209"/>
      <c r="HS86" s="209"/>
      <c r="HT86" s="209"/>
      <c r="HU86" s="209"/>
      <c r="HV86" s="209"/>
      <c r="HW86" s="209"/>
      <c r="HX86" s="209"/>
      <c r="HY86" s="209"/>
      <c r="HZ86" s="209"/>
      <c r="IA86" s="209"/>
      <c r="IB86" s="209"/>
    </row>
    <row r="87" spans="1:236" s="210" customFormat="1" ht="38.25" customHeight="1" x14ac:dyDescent="0.15">
      <c r="A87" s="503"/>
      <c r="B87" s="525"/>
      <c r="C87" s="512"/>
      <c r="D87" s="144">
        <v>3</v>
      </c>
      <c r="E87" s="203" t="s">
        <v>208</v>
      </c>
      <c r="F87" s="515"/>
      <c r="G87" s="162" t="s">
        <v>818</v>
      </c>
      <c r="H87" s="220">
        <v>43566</v>
      </c>
      <c r="I87" s="146" t="s">
        <v>289</v>
      </c>
      <c r="J87" s="161">
        <v>1</v>
      </c>
      <c r="K87" s="205">
        <v>1100</v>
      </c>
      <c r="L87" s="205">
        <v>10</v>
      </c>
      <c r="M87" s="205">
        <v>0</v>
      </c>
      <c r="N87" s="205">
        <v>0</v>
      </c>
      <c r="O87" s="205">
        <v>0</v>
      </c>
      <c r="P87" s="205">
        <v>0</v>
      </c>
      <c r="Q87" s="205">
        <v>0</v>
      </c>
      <c r="R87" s="205">
        <v>0</v>
      </c>
      <c r="S87" s="205">
        <v>0</v>
      </c>
      <c r="T87" s="205">
        <v>0</v>
      </c>
      <c r="U87" s="205">
        <v>0</v>
      </c>
      <c r="V87" s="205">
        <v>0</v>
      </c>
      <c r="W87" s="206">
        <f t="shared" si="5"/>
        <v>1110</v>
      </c>
      <c r="X87" s="207"/>
      <c r="Y87" s="205">
        <f t="shared" si="4"/>
        <v>1110</v>
      </c>
      <c r="Z87" s="221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  <c r="EO87" s="209"/>
      <c r="EP87" s="209"/>
      <c r="EQ87" s="209"/>
      <c r="ER87" s="209"/>
      <c r="ES87" s="209"/>
      <c r="ET87" s="209"/>
      <c r="EU87" s="209"/>
      <c r="EV87" s="209"/>
      <c r="EW87" s="209"/>
      <c r="EX87" s="209"/>
      <c r="EY87" s="209"/>
      <c r="EZ87" s="209"/>
      <c r="FA87" s="209"/>
      <c r="FB87" s="209"/>
      <c r="FC87" s="209"/>
      <c r="FD87" s="209"/>
      <c r="FE87" s="209"/>
      <c r="FF87" s="209"/>
      <c r="FG87" s="209"/>
      <c r="FH87" s="209"/>
      <c r="FI87" s="209"/>
      <c r="FJ87" s="209"/>
      <c r="FK87" s="209"/>
      <c r="FL87" s="209"/>
      <c r="FM87" s="209"/>
      <c r="FN87" s="209"/>
      <c r="FO87" s="209"/>
      <c r="FP87" s="209"/>
      <c r="FQ87" s="209"/>
      <c r="FR87" s="209"/>
      <c r="FS87" s="209"/>
      <c r="FT87" s="209"/>
      <c r="FU87" s="209"/>
      <c r="FV87" s="209"/>
      <c r="FW87" s="209"/>
      <c r="FX87" s="209"/>
      <c r="FY87" s="209"/>
      <c r="FZ87" s="209"/>
      <c r="GA87" s="209"/>
      <c r="GB87" s="209"/>
      <c r="GC87" s="209"/>
      <c r="GD87" s="209"/>
      <c r="GE87" s="209"/>
      <c r="GF87" s="209"/>
      <c r="GG87" s="209"/>
      <c r="GH87" s="209"/>
      <c r="GI87" s="209"/>
      <c r="GJ87" s="209"/>
      <c r="GK87" s="209"/>
      <c r="GL87" s="209"/>
      <c r="GM87" s="209"/>
      <c r="GN87" s="209"/>
      <c r="GO87" s="209"/>
      <c r="GP87" s="209"/>
      <c r="GQ87" s="209"/>
      <c r="GR87" s="209"/>
      <c r="GS87" s="209"/>
      <c r="GT87" s="209"/>
      <c r="GU87" s="209"/>
      <c r="GV87" s="209"/>
      <c r="GW87" s="209"/>
      <c r="GX87" s="209"/>
      <c r="GY87" s="209"/>
      <c r="GZ87" s="209"/>
      <c r="HA87" s="209"/>
      <c r="HB87" s="209"/>
      <c r="HC87" s="209"/>
      <c r="HD87" s="209"/>
      <c r="HE87" s="209"/>
      <c r="HF87" s="209"/>
      <c r="HG87" s="209"/>
      <c r="HH87" s="209"/>
      <c r="HI87" s="209"/>
      <c r="HJ87" s="209"/>
      <c r="HK87" s="209"/>
      <c r="HL87" s="209"/>
      <c r="HM87" s="209"/>
      <c r="HN87" s="209"/>
      <c r="HO87" s="209"/>
      <c r="HP87" s="209"/>
      <c r="HQ87" s="209"/>
      <c r="HR87" s="209"/>
      <c r="HS87" s="209"/>
      <c r="HT87" s="209"/>
      <c r="HU87" s="209"/>
      <c r="HV87" s="209"/>
      <c r="HW87" s="209"/>
      <c r="HX87" s="209"/>
      <c r="HY87" s="209"/>
      <c r="HZ87" s="209"/>
      <c r="IA87" s="209"/>
      <c r="IB87" s="209"/>
    </row>
    <row r="88" spans="1:236" s="210" customFormat="1" ht="38.25" customHeight="1" x14ac:dyDescent="0.15">
      <c r="A88" s="503"/>
      <c r="B88" s="429"/>
      <c r="C88" s="425">
        <v>8</v>
      </c>
      <c r="D88" s="144">
        <v>1</v>
      </c>
      <c r="E88" s="203" t="s">
        <v>0</v>
      </c>
      <c r="F88" s="219" t="s">
        <v>819</v>
      </c>
      <c r="G88" s="162" t="s">
        <v>767</v>
      </c>
      <c r="H88" s="204" t="s">
        <v>158</v>
      </c>
      <c r="I88" s="146" t="s">
        <v>289</v>
      </c>
      <c r="J88" s="161">
        <v>6</v>
      </c>
      <c r="K88" s="205">
        <v>20</v>
      </c>
      <c r="L88" s="205">
        <v>20</v>
      </c>
      <c r="M88" s="205">
        <v>200</v>
      </c>
      <c r="N88" s="205">
        <v>100</v>
      </c>
      <c r="O88" s="205">
        <v>100</v>
      </c>
      <c r="P88" s="205">
        <v>20</v>
      </c>
      <c r="Q88" s="205">
        <v>20</v>
      </c>
      <c r="R88" s="205">
        <v>20</v>
      </c>
      <c r="S88" s="205">
        <v>20</v>
      </c>
      <c r="T88" s="205">
        <v>20</v>
      </c>
      <c r="U88" s="205">
        <v>20</v>
      </c>
      <c r="V88" s="205">
        <v>20</v>
      </c>
      <c r="W88" s="206">
        <f t="shared" si="5"/>
        <v>580</v>
      </c>
      <c r="X88" s="207"/>
      <c r="Y88" s="205">
        <f t="shared" si="4"/>
        <v>3480</v>
      </c>
      <c r="Z88" s="221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  <c r="EO88" s="209"/>
      <c r="EP88" s="209"/>
      <c r="EQ88" s="209"/>
      <c r="ER88" s="209"/>
      <c r="ES88" s="209"/>
      <c r="ET88" s="209"/>
      <c r="EU88" s="209"/>
      <c r="EV88" s="209"/>
      <c r="EW88" s="209"/>
      <c r="EX88" s="209"/>
      <c r="EY88" s="209"/>
      <c r="EZ88" s="209"/>
      <c r="FA88" s="209"/>
      <c r="FB88" s="209"/>
      <c r="FC88" s="209"/>
      <c r="FD88" s="209"/>
      <c r="FE88" s="209"/>
      <c r="FF88" s="209"/>
      <c r="FG88" s="209"/>
      <c r="FH88" s="209"/>
      <c r="FI88" s="209"/>
      <c r="FJ88" s="209"/>
      <c r="FK88" s="209"/>
      <c r="FL88" s="209"/>
      <c r="FM88" s="209"/>
      <c r="FN88" s="209"/>
      <c r="FO88" s="209"/>
      <c r="FP88" s="209"/>
      <c r="FQ88" s="209"/>
      <c r="FR88" s="209"/>
      <c r="FS88" s="209"/>
      <c r="FT88" s="209"/>
      <c r="FU88" s="209"/>
      <c r="FV88" s="209"/>
      <c r="FW88" s="209"/>
      <c r="FX88" s="209"/>
      <c r="FY88" s="209"/>
      <c r="FZ88" s="209"/>
      <c r="GA88" s="209"/>
      <c r="GB88" s="209"/>
      <c r="GC88" s="209"/>
      <c r="GD88" s="209"/>
      <c r="GE88" s="209"/>
      <c r="GF88" s="209"/>
      <c r="GG88" s="209"/>
      <c r="GH88" s="209"/>
      <c r="GI88" s="209"/>
      <c r="GJ88" s="209"/>
      <c r="GK88" s="209"/>
      <c r="GL88" s="209"/>
      <c r="GM88" s="209"/>
      <c r="GN88" s="209"/>
      <c r="GO88" s="209"/>
      <c r="GP88" s="209"/>
      <c r="GQ88" s="209"/>
      <c r="GR88" s="209"/>
      <c r="GS88" s="209"/>
      <c r="GT88" s="209"/>
      <c r="GU88" s="209"/>
      <c r="GV88" s="209"/>
      <c r="GW88" s="209"/>
      <c r="GX88" s="209"/>
      <c r="GY88" s="209"/>
      <c r="GZ88" s="209"/>
      <c r="HA88" s="209"/>
      <c r="HB88" s="209"/>
      <c r="HC88" s="209"/>
      <c r="HD88" s="209"/>
      <c r="HE88" s="209"/>
      <c r="HF88" s="209"/>
      <c r="HG88" s="209"/>
      <c r="HH88" s="209"/>
      <c r="HI88" s="209"/>
      <c r="HJ88" s="209"/>
      <c r="HK88" s="209"/>
      <c r="HL88" s="209"/>
      <c r="HM88" s="209"/>
      <c r="HN88" s="209"/>
      <c r="HO88" s="209"/>
      <c r="HP88" s="209"/>
      <c r="HQ88" s="209"/>
      <c r="HR88" s="209"/>
      <c r="HS88" s="209"/>
      <c r="HT88" s="209"/>
      <c r="HU88" s="209"/>
      <c r="HV88" s="209"/>
      <c r="HW88" s="209"/>
      <c r="HX88" s="209"/>
      <c r="HY88" s="209"/>
      <c r="HZ88" s="209"/>
      <c r="IA88" s="209"/>
      <c r="IB88" s="209"/>
    </row>
    <row r="89" spans="1:236" s="210" customFormat="1" ht="38.25" customHeight="1" x14ac:dyDescent="0.15">
      <c r="A89" s="503"/>
      <c r="B89" s="573"/>
      <c r="C89" s="517">
        <v>9</v>
      </c>
      <c r="D89" s="144">
        <v>1</v>
      </c>
      <c r="E89" s="203" t="s">
        <v>1</v>
      </c>
      <c r="F89" s="514" t="s">
        <v>820</v>
      </c>
      <c r="G89" s="162" t="s">
        <v>821</v>
      </c>
      <c r="H89" s="204" t="s">
        <v>822</v>
      </c>
      <c r="I89" s="146" t="s">
        <v>289</v>
      </c>
      <c r="J89" s="161">
        <v>2</v>
      </c>
      <c r="K89" s="205">
        <v>190</v>
      </c>
      <c r="L89" s="205">
        <v>190</v>
      </c>
      <c r="M89" s="205">
        <v>190</v>
      </c>
      <c r="N89" s="205">
        <v>190</v>
      </c>
      <c r="O89" s="205">
        <v>190</v>
      </c>
      <c r="P89" s="205">
        <v>190</v>
      </c>
      <c r="Q89" s="205">
        <v>190</v>
      </c>
      <c r="R89" s="205">
        <v>190</v>
      </c>
      <c r="S89" s="205">
        <v>190</v>
      </c>
      <c r="T89" s="205">
        <v>190</v>
      </c>
      <c r="U89" s="205">
        <v>190</v>
      </c>
      <c r="V89" s="205">
        <v>190</v>
      </c>
      <c r="W89" s="206">
        <f t="shared" si="5"/>
        <v>2280</v>
      </c>
      <c r="X89" s="207"/>
      <c r="Y89" s="205">
        <f t="shared" si="4"/>
        <v>4560</v>
      </c>
      <c r="Z89" s="221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  <c r="EO89" s="209"/>
      <c r="EP89" s="209"/>
      <c r="EQ89" s="209"/>
      <c r="ER89" s="209"/>
      <c r="ES89" s="209"/>
      <c r="ET89" s="209"/>
      <c r="EU89" s="209"/>
      <c r="EV89" s="209"/>
      <c r="EW89" s="209"/>
      <c r="EX89" s="209"/>
      <c r="EY89" s="209"/>
      <c r="EZ89" s="209"/>
      <c r="FA89" s="209"/>
      <c r="FB89" s="209"/>
      <c r="FC89" s="209"/>
      <c r="FD89" s="209"/>
      <c r="FE89" s="209"/>
      <c r="FF89" s="209"/>
      <c r="FG89" s="209"/>
      <c r="FH89" s="209"/>
      <c r="FI89" s="209"/>
      <c r="FJ89" s="209"/>
      <c r="FK89" s="209"/>
      <c r="FL89" s="209"/>
      <c r="FM89" s="209"/>
      <c r="FN89" s="209"/>
      <c r="FO89" s="209"/>
      <c r="FP89" s="209"/>
      <c r="FQ89" s="209"/>
      <c r="FR89" s="209"/>
      <c r="FS89" s="209"/>
      <c r="FT89" s="209"/>
      <c r="FU89" s="209"/>
      <c r="FV89" s="209"/>
      <c r="FW89" s="209"/>
      <c r="FX89" s="209"/>
      <c r="FY89" s="209"/>
      <c r="FZ89" s="209"/>
      <c r="GA89" s="209"/>
      <c r="GB89" s="209"/>
      <c r="GC89" s="209"/>
      <c r="GD89" s="209"/>
      <c r="GE89" s="209"/>
      <c r="GF89" s="209"/>
      <c r="GG89" s="209"/>
      <c r="GH89" s="209"/>
      <c r="GI89" s="209"/>
      <c r="GJ89" s="209"/>
      <c r="GK89" s="209"/>
      <c r="GL89" s="209"/>
      <c r="GM89" s="209"/>
      <c r="GN89" s="209"/>
      <c r="GO89" s="209"/>
      <c r="GP89" s="209"/>
      <c r="GQ89" s="209"/>
      <c r="GR89" s="209"/>
      <c r="GS89" s="209"/>
      <c r="GT89" s="209"/>
      <c r="GU89" s="209"/>
      <c r="GV89" s="209"/>
      <c r="GW89" s="209"/>
      <c r="GX89" s="209"/>
      <c r="GY89" s="209"/>
      <c r="GZ89" s="209"/>
      <c r="HA89" s="209"/>
      <c r="HB89" s="209"/>
      <c r="HC89" s="209"/>
      <c r="HD89" s="209"/>
      <c r="HE89" s="209"/>
      <c r="HF89" s="209"/>
      <c r="HG89" s="209"/>
      <c r="HH89" s="209"/>
      <c r="HI89" s="209"/>
      <c r="HJ89" s="209"/>
      <c r="HK89" s="209"/>
      <c r="HL89" s="209"/>
      <c r="HM89" s="209"/>
      <c r="HN89" s="209"/>
      <c r="HO89" s="209"/>
      <c r="HP89" s="209"/>
      <c r="HQ89" s="209"/>
      <c r="HR89" s="209"/>
      <c r="HS89" s="209"/>
      <c r="HT89" s="209"/>
      <c r="HU89" s="209"/>
      <c r="HV89" s="209"/>
      <c r="HW89" s="209"/>
      <c r="HX89" s="209"/>
      <c r="HY89" s="209"/>
      <c r="HZ89" s="209"/>
      <c r="IA89" s="209"/>
      <c r="IB89" s="209"/>
    </row>
    <row r="90" spans="1:236" s="210" customFormat="1" ht="38.25" customHeight="1" x14ac:dyDescent="0.15">
      <c r="A90" s="504"/>
      <c r="B90" s="574"/>
      <c r="C90" s="518"/>
      <c r="D90" s="144">
        <v>2</v>
      </c>
      <c r="E90" s="203" t="s">
        <v>1</v>
      </c>
      <c r="F90" s="516"/>
      <c r="G90" s="162" t="s">
        <v>823</v>
      </c>
      <c r="H90" s="224" t="s">
        <v>824</v>
      </c>
      <c r="I90" s="146" t="s">
        <v>289</v>
      </c>
      <c r="J90" s="161">
        <v>2</v>
      </c>
      <c r="K90" s="205">
        <v>0</v>
      </c>
      <c r="L90" s="205">
        <v>0</v>
      </c>
      <c r="M90" s="205">
        <v>0</v>
      </c>
      <c r="N90" s="205">
        <v>0</v>
      </c>
      <c r="O90" s="205">
        <v>100</v>
      </c>
      <c r="P90" s="205">
        <v>50</v>
      </c>
      <c r="Q90" s="205">
        <v>50</v>
      </c>
      <c r="R90" s="205">
        <v>50</v>
      </c>
      <c r="S90" s="205">
        <v>50</v>
      </c>
      <c r="T90" s="205">
        <v>0</v>
      </c>
      <c r="U90" s="205">
        <v>0</v>
      </c>
      <c r="V90" s="205">
        <v>0</v>
      </c>
      <c r="W90" s="206">
        <f t="shared" si="5"/>
        <v>300</v>
      </c>
      <c r="X90" s="207"/>
      <c r="Y90" s="205">
        <f t="shared" si="4"/>
        <v>600</v>
      </c>
      <c r="Z90" s="221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  <c r="EO90" s="209"/>
      <c r="EP90" s="209"/>
      <c r="EQ90" s="209"/>
      <c r="ER90" s="209"/>
      <c r="ES90" s="209"/>
      <c r="ET90" s="209"/>
      <c r="EU90" s="209"/>
      <c r="EV90" s="209"/>
      <c r="EW90" s="209"/>
      <c r="EX90" s="209"/>
      <c r="EY90" s="209"/>
      <c r="EZ90" s="209"/>
      <c r="FA90" s="209"/>
      <c r="FB90" s="209"/>
      <c r="FC90" s="209"/>
      <c r="FD90" s="209"/>
      <c r="FE90" s="209"/>
      <c r="FF90" s="209"/>
      <c r="FG90" s="209"/>
      <c r="FH90" s="209"/>
      <c r="FI90" s="209"/>
      <c r="FJ90" s="209"/>
      <c r="FK90" s="209"/>
      <c r="FL90" s="209"/>
      <c r="FM90" s="209"/>
      <c r="FN90" s="209"/>
      <c r="FO90" s="209"/>
      <c r="FP90" s="209"/>
      <c r="FQ90" s="209"/>
      <c r="FR90" s="209"/>
      <c r="FS90" s="209"/>
      <c r="FT90" s="209"/>
      <c r="FU90" s="209"/>
      <c r="FV90" s="209"/>
      <c r="FW90" s="209"/>
      <c r="FX90" s="209"/>
      <c r="FY90" s="209"/>
      <c r="FZ90" s="209"/>
      <c r="GA90" s="209"/>
      <c r="GB90" s="209"/>
      <c r="GC90" s="209"/>
      <c r="GD90" s="209"/>
      <c r="GE90" s="209"/>
      <c r="GF90" s="209"/>
      <c r="GG90" s="209"/>
      <c r="GH90" s="209"/>
      <c r="GI90" s="209"/>
      <c r="GJ90" s="209"/>
      <c r="GK90" s="209"/>
      <c r="GL90" s="209"/>
      <c r="GM90" s="209"/>
      <c r="GN90" s="209"/>
      <c r="GO90" s="209"/>
      <c r="GP90" s="209"/>
      <c r="GQ90" s="209"/>
      <c r="GR90" s="209"/>
      <c r="GS90" s="209"/>
      <c r="GT90" s="209"/>
      <c r="GU90" s="209"/>
      <c r="GV90" s="209"/>
      <c r="GW90" s="209"/>
      <c r="GX90" s="209"/>
      <c r="GY90" s="209"/>
      <c r="GZ90" s="209"/>
      <c r="HA90" s="209"/>
      <c r="HB90" s="209"/>
      <c r="HC90" s="209"/>
      <c r="HD90" s="209"/>
      <c r="HE90" s="209"/>
      <c r="HF90" s="209"/>
      <c r="HG90" s="209"/>
      <c r="HH90" s="209"/>
      <c r="HI90" s="209"/>
      <c r="HJ90" s="209"/>
      <c r="HK90" s="209"/>
      <c r="HL90" s="209"/>
      <c r="HM90" s="209"/>
      <c r="HN90" s="209"/>
      <c r="HO90" s="209"/>
      <c r="HP90" s="209"/>
      <c r="HQ90" s="209"/>
      <c r="HR90" s="209"/>
      <c r="HS90" s="209"/>
      <c r="HT90" s="209"/>
      <c r="HU90" s="209"/>
      <c r="HV90" s="209"/>
      <c r="HW90" s="209"/>
      <c r="HX90" s="209"/>
      <c r="HY90" s="209"/>
      <c r="HZ90" s="209"/>
      <c r="IA90" s="209"/>
      <c r="IB90" s="209"/>
    </row>
    <row r="91" spans="1:236" s="210" customFormat="1" ht="38.25" customHeight="1" x14ac:dyDescent="0.15">
      <c r="A91" s="519" t="s">
        <v>825</v>
      </c>
      <c r="B91" s="524" t="s">
        <v>826</v>
      </c>
      <c r="C91" s="522">
        <v>1</v>
      </c>
      <c r="D91" s="144">
        <v>1</v>
      </c>
      <c r="E91" s="203" t="s">
        <v>209</v>
      </c>
      <c r="F91" s="523" t="s">
        <v>827</v>
      </c>
      <c r="G91" s="163" t="s">
        <v>828</v>
      </c>
      <c r="H91" s="225">
        <v>43666</v>
      </c>
      <c r="I91" s="154" t="s">
        <v>288</v>
      </c>
      <c r="J91" s="165">
        <v>1</v>
      </c>
      <c r="K91" s="213">
        <v>0</v>
      </c>
      <c r="L91" s="213">
        <v>0</v>
      </c>
      <c r="M91" s="213">
        <v>0</v>
      </c>
      <c r="N91" s="213">
        <v>1200</v>
      </c>
      <c r="O91" s="213">
        <v>0</v>
      </c>
      <c r="P91" s="213">
        <v>0</v>
      </c>
      <c r="Q91" s="213">
        <v>0</v>
      </c>
      <c r="R91" s="213">
        <v>0</v>
      </c>
      <c r="S91" s="213">
        <v>0</v>
      </c>
      <c r="T91" s="213">
        <v>0</v>
      </c>
      <c r="U91" s="213">
        <v>0</v>
      </c>
      <c r="V91" s="213">
        <v>0</v>
      </c>
      <c r="W91" s="214">
        <f t="shared" si="5"/>
        <v>1200</v>
      </c>
      <c r="X91" s="215">
        <f>J91*W91</f>
        <v>1200</v>
      </c>
      <c r="Y91" s="213"/>
      <c r="Z91" s="216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  <c r="EO91" s="209"/>
      <c r="EP91" s="209"/>
      <c r="EQ91" s="209"/>
      <c r="ER91" s="209"/>
      <c r="ES91" s="209"/>
      <c r="ET91" s="209"/>
      <c r="EU91" s="209"/>
      <c r="EV91" s="209"/>
      <c r="EW91" s="209"/>
      <c r="EX91" s="209"/>
      <c r="EY91" s="209"/>
      <c r="EZ91" s="209"/>
      <c r="FA91" s="209"/>
      <c r="FB91" s="209"/>
      <c r="FC91" s="209"/>
      <c r="FD91" s="209"/>
      <c r="FE91" s="209"/>
      <c r="FF91" s="209"/>
      <c r="FG91" s="209"/>
      <c r="FH91" s="209"/>
      <c r="FI91" s="209"/>
      <c r="FJ91" s="209"/>
      <c r="FK91" s="209"/>
      <c r="FL91" s="209"/>
      <c r="FM91" s="209"/>
      <c r="FN91" s="209"/>
      <c r="FO91" s="209"/>
      <c r="FP91" s="209"/>
      <c r="FQ91" s="209"/>
      <c r="FR91" s="209"/>
      <c r="FS91" s="209"/>
      <c r="FT91" s="209"/>
      <c r="FU91" s="209"/>
      <c r="FV91" s="209"/>
      <c r="FW91" s="209"/>
      <c r="FX91" s="209"/>
      <c r="FY91" s="209"/>
      <c r="FZ91" s="209"/>
      <c r="GA91" s="209"/>
      <c r="GB91" s="209"/>
      <c r="GC91" s="209"/>
      <c r="GD91" s="209"/>
      <c r="GE91" s="209"/>
      <c r="GF91" s="209"/>
      <c r="GG91" s="209"/>
      <c r="GH91" s="209"/>
      <c r="GI91" s="209"/>
      <c r="GJ91" s="209"/>
      <c r="GK91" s="209"/>
      <c r="GL91" s="209"/>
      <c r="GM91" s="209"/>
      <c r="GN91" s="209"/>
      <c r="GO91" s="209"/>
      <c r="GP91" s="209"/>
      <c r="GQ91" s="209"/>
      <c r="GR91" s="209"/>
      <c r="GS91" s="209"/>
      <c r="GT91" s="209"/>
      <c r="GU91" s="209"/>
      <c r="GV91" s="209"/>
      <c r="GW91" s="209"/>
      <c r="GX91" s="209"/>
      <c r="GY91" s="209"/>
      <c r="GZ91" s="209"/>
      <c r="HA91" s="209"/>
      <c r="HB91" s="209"/>
      <c r="HC91" s="209"/>
      <c r="HD91" s="209"/>
      <c r="HE91" s="209"/>
      <c r="HF91" s="209"/>
      <c r="HG91" s="209"/>
      <c r="HH91" s="209"/>
      <c r="HI91" s="209"/>
      <c r="HJ91" s="209"/>
      <c r="HK91" s="209"/>
      <c r="HL91" s="209"/>
      <c r="HM91" s="209"/>
      <c r="HN91" s="209"/>
      <c r="HO91" s="209"/>
      <c r="HP91" s="209"/>
      <c r="HQ91" s="209"/>
      <c r="HR91" s="209"/>
      <c r="HS91" s="209"/>
      <c r="HT91" s="209"/>
      <c r="HU91" s="209"/>
      <c r="HV91" s="209"/>
      <c r="HW91" s="209"/>
      <c r="HX91" s="209"/>
      <c r="HY91" s="209"/>
      <c r="HZ91" s="209"/>
      <c r="IA91" s="209"/>
      <c r="IB91" s="209"/>
    </row>
    <row r="92" spans="1:236" s="210" customFormat="1" ht="38.25" customHeight="1" x14ac:dyDescent="0.15">
      <c r="A92" s="520"/>
      <c r="B92" s="525"/>
      <c r="C92" s="522"/>
      <c r="D92" s="144">
        <v>2</v>
      </c>
      <c r="E92" s="203" t="s">
        <v>209</v>
      </c>
      <c r="F92" s="523"/>
      <c r="G92" s="162" t="s">
        <v>829</v>
      </c>
      <c r="H92" s="204" t="s">
        <v>830</v>
      </c>
      <c r="I92" s="146" t="s">
        <v>289</v>
      </c>
      <c r="J92" s="161">
        <v>4</v>
      </c>
      <c r="K92" s="205">
        <v>0</v>
      </c>
      <c r="L92" s="205">
        <v>0</v>
      </c>
      <c r="M92" s="205">
        <v>0</v>
      </c>
      <c r="N92" s="205">
        <v>1200</v>
      </c>
      <c r="O92" s="205">
        <v>0</v>
      </c>
      <c r="P92" s="205">
        <v>0</v>
      </c>
      <c r="Q92" s="205">
        <v>0</v>
      </c>
      <c r="R92" s="205">
        <v>0</v>
      </c>
      <c r="S92" s="205">
        <v>0</v>
      </c>
      <c r="T92" s="205">
        <v>0</v>
      </c>
      <c r="U92" s="205">
        <v>0</v>
      </c>
      <c r="V92" s="205">
        <v>0</v>
      </c>
      <c r="W92" s="206">
        <f t="shared" si="5"/>
        <v>1200</v>
      </c>
      <c r="X92" s="207"/>
      <c r="Y92" s="205">
        <f t="shared" si="4"/>
        <v>4800</v>
      </c>
      <c r="Z92" s="208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  <c r="EO92" s="209"/>
      <c r="EP92" s="209"/>
      <c r="EQ92" s="209"/>
      <c r="ER92" s="209"/>
      <c r="ES92" s="209"/>
      <c r="ET92" s="209"/>
      <c r="EU92" s="209"/>
      <c r="EV92" s="209"/>
      <c r="EW92" s="209"/>
      <c r="EX92" s="209"/>
      <c r="EY92" s="209"/>
      <c r="EZ92" s="209"/>
      <c r="FA92" s="209"/>
      <c r="FB92" s="209"/>
      <c r="FC92" s="209"/>
      <c r="FD92" s="209"/>
      <c r="FE92" s="209"/>
      <c r="FF92" s="209"/>
      <c r="FG92" s="209"/>
      <c r="FH92" s="209"/>
      <c r="FI92" s="209"/>
      <c r="FJ92" s="209"/>
      <c r="FK92" s="209"/>
      <c r="FL92" s="209"/>
      <c r="FM92" s="209"/>
      <c r="FN92" s="209"/>
      <c r="FO92" s="209"/>
      <c r="FP92" s="209"/>
      <c r="FQ92" s="209"/>
      <c r="FR92" s="209"/>
      <c r="FS92" s="209"/>
      <c r="FT92" s="209"/>
      <c r="FU92" s="209"/>
      <c r="FV92" s="209"/>
      <c r="FW92" s="209"/>
      <c r="FX92" s="209"/>
      <c r="FY92" s="209"/>
      <c r="FZ92" s="209"/>
      <c r="GA92" s="209"/>
      <c r="GB92" s="209"/>
      <c r="GC92" s="209"/>
      <c r="GD92" s="209"/>
      <c r="GE92" s="209"/>
      <c r="GF92" s="209"/>
      <c r="GG92" s="209"/>
      <c r="GH92" s="209"/>
      <c r="GI92" s="209"/>
      <c r="GJ92" s="209"/>
      <c r="GK92" s="209"/>
      <c r="GL92" s="209"/>
      <c r="GM92" s="209"/>
      <c r="GN92" s="209"/>
      <c r="GO92" s="209"/>
      <c r="GP92" s="209"/>
      <c r="GQ92" s="209"/>
      <c r="GR92" s="209"/>
      <c r="GS92" s="209"/>
      <c r="GT92" s="209"/>
      <c r="GU92" s="209"/>
      <c r="GV92" s="209"/>
      <c r="GW92" s="209"/>
      <c r="GX92" s="209"/>
      <c r="GY92" s="209"/>
      <c r="GZ92" s="209"/>
      <c r="HA92" s="209"/>
      <c r="HB92" s="209"/>
      <c r="HC92" s="209"/>
      <c r="HD92" s="209"/>
      <c r="HE92" s="209"/>
      <c r="HF92" s="209"/>
      <c r="HG92" s="209"/>
      <c r="HH92" s="209"/>
      <c r="HI92" s="209"/>
      <c r="HJ92" s="209"/>
      <c r="HK92" s="209"/>
      <c r="HL92" s="209"/>
      <c r="HM92" s="209"/>
      <c r="HN92" s="209"/>
      <c r="HO92" s="209"/>
      <c r="HP92" s="209"/>
      <c r="HQ92" s="209"/>
      <c r="HR92" s="209"/>
      <c r="HS92" s="209"/>
      <c r="HT92" s="209"/>
      <c r="HU92" s="209"/>
      <c r="HV92" s="209"/>
      <c r="HW92" s="209"/>
      <c r="HX92" s="209"/>
      <c r="HY92" s="209"/>
      <c r="HZ92" s="209"/>
      <c r="IA92" s="209"/>
      <c r="IB92" s="209"/>
    </row>
    <row r="93" spans="1:236" s="210" customFormat="1" ht="38.25" customHeight="1" x14ac:dyDescent="0.15">
      <c r="A93" s="520"/>
      <c r="B93" s="525"/>
      <c r="C93" s="496">
        <v>2</v>
      </c>
      <c r="D93" s="144">
        <v>1</v>
      </c>
      <c r="E93" s="203" t="s">
        <v>715</v>
      </c>
      <c r="F93" s="524" t="s">
        <v>831</v>
      </c>
      <c r="G93" s="162" t="s">
        <v>771</v>
      </c>
      <c r="H93" s="204" t="s">
        <v>158</v>
      </c>
      <c r="I93" s="146" t="s">
        <v>289</v>
      </c>
      <c r="J93" s="161">
        <v>7</v>
      </c>
      <c r="K93" s="205">
        <v>0</v>
      </c>
      <c r="L93" s="205">
        <v>0</v>
      </c>
      <c r="M93" s="205">
        <v>0</v>
      </c>
      <c r="N93" s="205">
        <v>0</v>
      </c>
      <c r="O93" s="205">
        <v>900</v>
      </c>
      <c r="P93" s="205">
        <v>150</v>
      </c>
      <c r="Q93" s="205">
        <v>0</v>
      </c>
      <c r="R93" s="205">
        <v>0</v>
      </c>
      <c r="S93" s="205">
        <v>0</v>
      </c>
      <c r="T93" s="205">
        <v>0</v>
      </c>
      <c r="U93" s="205">
        <v>0</v>
      </c>
      <c r="V93" s="205">
        <v>0</v>
      </c>
      <c r="W93" s="206">
        <f t="shared" si="5"/>
        <v>1050</v>
      </c>
      <c r="X93" s="207"/>
      <c r="Y93" s="205">
        <f t="shared" si="4"/>
        <v>7350</v>
      </c>
      <c r="Z93" s="208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  <c r="EO93" s="209"/>
      <c r="EP93" s="209"/>
      <c r="EQ93" s="209"/>
      <c r="ER93" s="209"/>
      <c r="ES93" s="209"/>
      <c r="ET93" s="209"/>
      <c r="EU93" s="209"/>
      <c r="EV93" s="209"/>
      <c r="EW93" s="209"/>
      <c r="EX93" s="209"/>
      <c r="EY93" s="209"/>
      <c r="EZ93" s="209"/>
      <c r="FA93" s="209"/>
      <c r="FB93" s="209"/>
      <c r="FC93" s="209"/>
      <c r="FD93" s="209"/>
      <c r="FE93" s="209"/>
      <c r="FF93" s="209"/>
      <c r="FG93" s="209"/>
      <c r="FH93" s="209"/>
      <c r="FI93" s="209"/>
      <c r="FJ93" s="209"/>
      <c r="FK93" s="209"/>
      <c r="FL93" s="209"/>
      <c r="FM93" s="209"/>
      <c r="FN93" s="209"/>
      <c r="FO93" s="209"/>
      <c r="FP93" s="209"/>
      <c r="FQ93" s="209"/>
      <c r="FR93" s="209"/>
      <c r="FS93" s="209"/>
      <c r="FT93" s="209"/>
      <c r="FU93" s="209"/>
      <c r="FV93" s="209"/>
      <c r="FW93" s="209"/>
      <c r="FX93" s="209"/>
      <c r="FY93" s="209"/>
      <c r="FZ93" s="209"/>
      <c r="GA93" s="209"/>
      <c r="GB93" s="209"/>
      <c r="GC93" s="209"/>
      <c r="GD93" s="209"/>
      <c r="GE93" s="209"/>
      <c r="GF93" s="209"/>
      <c r="GG93" s="209"/>
      <c r="GH93" s="209"/>
      <c r="GI93" s="209"/>
      <c r="GJ93" s="209"/>
      <c r="GK93" s="209"/>
      <c r="GL93" s="209"/>
      <c r="GM93" s="209"/>
      <c r="GN93" s="209"/>
      <c r="GO93" s="209"/>
      <c r="GP93" s="209"/>
      <c r="GQ93" s="209"/>
      <c r="GR93" s="209"/>
      <c r="GS93" s="209"/>
      <c r="GT93" s="209"/>
      <c r="GU93" s="209"/>
      <c r="GV93" s="209"/>
      <c r="GW93" s="209"/>
      <c r="GX93" s="209"/>
      <c r="GY93" s="209"/>
      <c r="GZ93" s="209"/>
      <c r="HA93" s="209"/>
      <c r="HB93" s="209"/>
      <c r="HC93" s="209"/>
      <c r="HD93" s="209"/>
      <c r="HE93" s="209"/>
      <c r="HF93" s="209"/>
      <c r="HG93" s="209"/>
      <c r="HH93" s="209"/>
      <c r="HI93" s="209"/>
      <c r="HJ93" s="209"/>
      <c r="HK93" s="209"/>
      <c r="HL93" s="209"/>
      <c r="HM93" s="209"/>
      <c r="HN93" s="209"/>
      <c r="HO93" s="209"/>
      <c r="HP93" s="209"/>
      <c r="HQ93" s="209"/>
      <c r="HR93" s="209"/>
      <c r="HS93" s="209"/>
      <c r="HT93" s="209"/>
      <c r="HU93" s="209"/>
      <c r="HV93" s="209"/>
      <c r="HW93" s="209"/>
      <c r="HX93" s="209"/>
      <c r="HY93" s="209"/>
      <c r="HZ93" s="209"/>
      <c r="IA93" s="209"/>
      <c r="IB93" s="209"/>
    </row>
    <row r="94" spans="1:236" s="210" customFormat="1" ht="38.25" customHeight="1" x14ac:dyDescent="0.15">
      <c r="A94" s="520"/>
      <c r="B94" s="525"/>
      <c r="C94" s="497"/>
      <c r="D94" s="144">
        <v>2</v>
      </c>
      <c r="E94" s="203" t="s">
        <v>715</v>
      </c>
      <c r="F94" s="525"/>
      <c r="G94" s="162" t="s">
        <v>721</v>
      </c>
      <c r="H94" s="204" t="s">
        <v>158</v>
      </c>
      <c r="I94" s="146" t="s">
        <v>289</v>
      </c>
      <c r="J94" s="161">
        <v>7</v>
      </c>
      <c r="K94" s="205">
        <v>0</v>
      </c>
      <c r="L94" s="205">
        <v>0</v>
      </c>
      <c r="M94" s="205">
        <v>0</v>
      </c>
      <c r="N94" s="205">
        <v>0</v>
      </c>
      <c r="O94" s="205">
        <v>900</v>
      </c>
      <c r="P94" s="205">
        <v>150</v>
      </c>
      <c r="Q94" s="205">
        <v>100</v>
      </c>
      <c r="R94" s="205">
        <v>50</v>
      </c>
      <c r="S94" s="205">
        <v>0</v>
      </c>
      <c r="T94" s="205">
        <v>0</v>
      </c>
      <c r="U94" s="205">
        <v>0</v>
      </c>
      <c r="V94" s="205">
        <v>0</v>
      </c>
      <c r="W94" s="206">
        <f t="shared" si="5"/>
        <v>1200</v>
      </c>
      <c r="X94" s="207"/>
      <c r="Y94" s="205">
        <f t="shared" si="4"/>
        <v>8400</v>
      </c>
      <c r="Z94" s="208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  <c r="EO94" s="209"/>
      <c r="EP94" s="209"/>
      <c r="EQ94" s="209"/>
      <c r="ER94" s="209"/>
      <c r="ES94" s="209"/>
      <c r="ET94" s="209"/>
      <c r="EU94" s="209"/>
      <c r="EV94" s="209"/>
      <c r="EW94" s="209"/>
      <c r="EX94" s="209"/>
      <c r="EY94" s="209"/>
      <c r="EZ94" s="209"/>
      <c r="FA94" s="209"/>
      <c r="FB94" s="209"/>
      <c r="FC94" s="209"/>
      <c r="FD94" s="209"/>
      <c r="FE94" s="209"/>
      <c r="FF94" s="209"/>
      <c r="FG94" s="209"/>
      <c r="FH94" s="209"/>
      <c r="FI94" s="209"/>
      <c r="FJ94" s="209"/>
      <c r="FK94" s="209"/>
      <c r="FL94" s="209"/>
      <c r="FM94" s="209"/>
      <c r="FN94" s="209"/>
      <c r="FO94" s="209"/>
      <c r="FP94" s="209"/>
      <c r="FQ94" s="209"/>
      <c r="FR94" s="209"/>
      <c r="FS94" s="209"/>
      <c r="FT94" s="209"/>
      <c r="FU94" s="209"/>
      <c r="FV94" s="209"/>
      <c r="FW94" s="209"/>
      <c r="FX94" s="209"/>
      <c r="FY94" s="209"/>
      <c r="FZ94" s="209"/>
      <c r="GA94" s="209"/>
      <c r="GB94" s="209"/>
      <c r="GC94" s="209"/>
      <c r="GD94" s="209"/>
      <c r="GE94" s="209"/>
      <c r="GF94" s="209"/>
      <c r="GG94" s="209"/>
      <c r="GH94" s="209"/>
      <c r="GI94" s="209"/>
      <c r="GJ94" s="209"/>
      <c r="GK94" s="209"/>
      <c r="GL94" s="209"/>
      <c r="GM94" s="209"/>
      <c r="GN94" s="209"/>
      <c r="GO94" s="209"/>
      <c r="GP94" s="209"/>
      <c r="GQ94" s="209"/>
      <c r="GR94" s="209"/>
      <c r="GS94" s="209"/>
      <c r="GT94" s="209"/>
      <c r="GU94" s="209"/>
      <c r="GV94" s="209"/>
      <c r="GW94" s="209"/>
      <c r="GX94" s="209"/>
      <c r="GY94" s="209"/>
      <c r="GZ94" s="209"/>
      <c r="HA94" s="209"/>
      <c r="HB94" s="209"/>
      <c r="HC94" s="209"/>
      <c r="HD94" s="209"/>
      <c r="HE94" s="209"/>
      <c r="HF94" s="209"/>
      <c r="HG94" s="209"/>
      <c r="HH94" s="209"/>
      <c r="HI94" s="209"/>
      <c r="HJ94" s="209"/>
      <c r="HK94" s="209"/>
      <c r="HL94" s="209"/>
      <c r="HM94" s="209"/>
      <c r="HN94" s="209"/>
      <c r="HO94" s="209"/>
      <c r="HP94" s="209"/>
      <c r="HQ94" s="209"/>
      <c r="HR94" s="209"/>
      <c r="HS94" s="209"/>
      <c r="HT94" s="209"/>
      <c r="HU94" s="209"/>
      <c r="HV94" s="209"/>
      <c r="HW94" s="209"/>
      <c r="HX94" s="209"/>
      <c r="HY94" s="209"/>
      <c r="HZ94" s="209"/>
      <c r="IA94" s="209"/>
      <c r="IB94" s="209"/>
    </row>
    <row r="95" spans="1:236" s="210" customFormat="1" ht="38.25" customHeight="1" x14ac:dyDescent="0.15">
      <c r="A95" s="520"/>
      <c r="B95" s="525"/>
      <c r="C95" s="497"/>
      <c r="D95" s="144">
        <v>3</v>
      </c>
      <c r="E95" s="203" t="s">
        <v>715</v>
      </c>
      <c r="F95" s="525"/>
      <c r="G95" s="163" t="s">
        <v>832</v>
      </c>
      <c r="H95" s="212" t="s">
        <v>833</v>
      </c>
      <c r="I95" s="154" t="s">
        <v>834</v>
      </c>
      <c r="J95" s="165">
        <v>5</v>
      </c>
      <c r="K95" s="213">
        <v>0</v>
      </c>
      <c r="L95" s="213">
        <v>0</v>
      </c>
      <c r="M95" s="213">
        <v>0</v>
      </c>
      <c r="N95" s="213">
        <v>0</v>
      </c>
      <c r="O95" s="213">
        <v>900</v>
      </c>
      <c r="P95" s="213">
        <v>150</v>
      </c>
      <c r="Q95" s="213">
        <v>100</v>
      </c>
      <c r="R95" s="213">
        <v>50</v>
      </c>
      <c r="S95" s="213">
        <v>0</v>
      </c>
      <c r="T95" s="213">
        <v>0</v>
      </c>
      <c r="U95" s="213">
        <v>0</v>
      </c>
      <c r="V95" s="213">
        <v>0</v>
      </c>
      <c r="W95" s="214">
        <f t="shared" si="5"/>
        <v>1200</v>
      </c>
      <c r="X95" s="215">
        <f>J95*W95</f>
        <v>6000</v>
      </c>
      <c r="Y95" s="213"/>
      <c r="Z95" s="216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  <c r="EO95" s="209"/>
      <c r="EP95" s="209"/>
      <c r="EQ95" s="209"/>
      <c r="ER95" s="209"/>
      <c r="ES95" s="209"/>
      <c r="ET95" s="209"/>
      <c r="EU95" s="209"/>
      <c r="EV95" s="209"/>
      <c r="EW95" s="209"/>
      <c r="EX95" s="209"/>
      <c r="EY95" s="209"/>
      <c r="EZ95" s="209"/>
      <c r="FA95" s="209"/>
      <c r="FB95" s="209"/>
      <c r="FC95" s="209"/>
      <c r="FD95" s="209"/>
      <c r="FE95" s="209"/>
      <c r="FF95" s="209"/>
      <c r="FG95" s="209"/>
      <c r="FH95" s="209"/>
      <c r="FI95" s="209"/>
      <c r="FJ95" s="209"/>
      <c r="FK95" s="209"/>
      <c r="FL95" s="209"/>
      <c r="FM95" s="209"/>
      <c r="FN95" s="209"/>
      <c r="FO95" s="209"/>
      <c r="FP95" s="209"/>
      <c r="FQ95" s="209"/>
      <c r="FR95" s="209"/>
      <c r="FS95" s="209"/>
      <c r="FT95" s="209"/>
      <c r="FU95" s="209"/>
      <c r="FV95" s="209"/>
      <c r="FW95" s="209"/>
      <c r="FX95" s="209"/>
      <c r="FY95" s="209"/>
      <c r="FZ95" s="209"/>
      <c r="GA95" s="209"/>
      <c r="GB95" s="209"/>
      <c r="GC95" s="209"/>
      <c r="GD95" s="209"/>
      <c r="GE95" s="209"/>
      <c r="GF95" s="209"/>
      <c r="GG95" s="209"/>
      <c r="GH95" s="209"/>
      <c r="GI95" s="209"/>
      <c r="GJ95" s="209"/>
      <c r="GK95" s="209"/>
      <c r="GL95" s="209"/>
      <c r="GM95" s="209"/>
      <c r="GN95" s="209"/>
      <c r="GO95" s="209"/>
      <c r="GP95" s="209"/>
      <c r="GQ95" s="209"/>
      <c r="GR95" s="209"/>
      <c r="GS95" s="209"/>
      <c r="GT95" s="209"/>
      <c r="GU95" s="209"/>
      <c r="GV95" s="209"/>
      <c r="GW95" s="209"/>
      <c r="GX95" s="209"/>
      <c r="GY95" s="209"/>
      <c r="GZ95" s="209"/>
      <c r="HA95" s="209"/>
      <c r="HB95" s="209"/>
      <c r="HC95" s="209"/>
      <c r="HD95" s="209"/>
      <c r="HE95" s="209"/>
      <c r="HF95" s="209"/>
      <c r="HG95" s="209"/>
      <c r="HH95" s="209"/>
      <c r="HI95" s="209"/>
      <c r="HJ95" s="209"/>
      <c r="HK95" s="209"/>
      <c r="HL95" s="209"/>
      <c r="HM95" s="209"/>
      <c r="HN95" s="209"/>
      <c r="HO95" s="209"/>
      <c r="HP95" s="209"/>
      <c r="HQ95" s="209"/>
      <c r="HR95" s="209"/>
      <c r="HS95" s="209"/>
      <c r="HT95" s="209"/>
      <c r="HU95" s="209"/>
      <c r="HV95" s="209"/>
      <c r="HW95" s="209"/>
      <c r="HX95" s="209"/>
      <c r="HY95" s="209"/>
      <c r="HZ95" s="209"/>
      <c r="IA95" s="209"/>
      <c r="IB95" s="209"/>
    </row>
    <row r="96" spans="1:236" s="210" customFormat="1" ht="38.25" customHeight="1" x14ac:dyDescent="0.15">
      <c r="A96" s="520"/>
      <c r="B96" s="525"/>
      <c r="C96" s="497"/>
      <c r="D96" s="144">
        <v>4</v>
      </c>
      <c r="E96" s="203" t="s">
        <v>1</v>
      </c>
      <c r="F96" s="525"/>
      <c r="G96" s="162" t="s">
        <v>835</v>
      </c>
      <c r="H96" s="204" t="s">
        <v>836</v>
      </c>
      <c r="I96" s="146" t="s">
        <v>289</v>
      </c>
      <c r="J96" s="161">
        <v>7</v>
      </c>
      <c r="K96" s="205">
        <v>0</v>
      </c>
      <c r="L96" s="205">
        <v>0</v>
      </c>
      <c r="M96" s="205">
        <v>0</v>
      </c>
      <c r="N96" s="205">
        <v>0</v>
      </c>
      <c r="O96" s="205">
        <v>900</v>
      </c>
      <c r="P96" s="205">
        <v>150</v>
      </c>
      <c r="Q96" s="205">
        <v>100</v>
      </c>
      <c r="R96" s="205">
        <v>50</v>
      </c>
      <c r="S96" s="205">
        <v>0</v>
      </c>
      <c r="T96" s="205">
        <v>0</v>
      </c>
      <c r="U96" s="205">
        <v>0</v>
      </c>
      <c r="V96" s="205">
        <v>0</v>
      </c>
      <c r="W96" s="206">
        <f t="shared" si="5"/>
        <v>1200</v>
      </c>
      <c r="X96" s="207"/>
      <c r="Y96" s="205">
        <f t="shared" si="4"/>
        <v>8400</v>
      </c>
      <c r="Z96" s="208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  <c r="EO96" s="209"/>
      <c r="EP96" s="209"/>
      <c r="EQ96" s="209"/>
      <c r="ER96" s="209"/>
      <c r="ES96" s="209"/>
      <c r="ET96" s="209"/>
      <c r="EU96" s="209"/>
      <c r="EV96" s="209"/>
      <c r="EW96" s="209"/>
      <c r="EX96" s="209"/>
      <c r="EY96" s="209"/>
      <c r="EZ96" s="209"/>
      <c r="FA96" s="209"/>
      <c r="FB96" s="209"/>
      <c r="FC96" s="209"/>
      <c r="FD96" s="209"/>
      <c r="FE96" s="209"/>
      <c r="FF96" s="209"/>
      <c r="FG96" s="209"/>
      <c r="FH96" s="209"/>
      <c r="FI96" s="209"/>
      <c r="FJ96" s="209"/>
      <c r="FK96" s="209"/>
      <c r="FL96" s="209"/>
      <c r="FM96" s="209"/>
      <c r="FN96" s="209"/>
      <c r="FO96" s="209"/>
      <c r="FP96" s="209"/>
      <c r="FQ96" s="209"/>
      <c r="FR96" s="209"/>
      <c r="FS96" s="209"/>
      <c r="FT96" s="209"/>
      <c r="FU96" s="209"/>
      <c r="FV96" s="209"/>
      <c r="FW96" s="209"/>
      <c r="FX96" s="209"/>
      <c r="FY96" s="209"/>
      <c r="FZ96" s="209"/>
      <c r="GA96" s="209"/>
      <c r="GB96" s="209"/>
      <c r="GC96" s="209"/>
      <c r="GD96" s="209"/>
      <c r="GE96" s="209"/>
      <c r="GF96" s="209"/>
      <c r="GG96" s="209"/>
      <c r="GH96" s="209"/>
      <c r="GI96" s="209"/>
      <c r="GJ96" s="209"/>
      <c r="GK96" s="209"/>
      <c r="GL96" s="209"/>
      <c r="GM96" s="209"/>
      <c r="GN96" s="209"/>
      <c r="GO96" s="209"/>
      <c r="GP96" s="209"/>
      <c r="GQ96" s="209"/>
      <c r="GR96" s="209"/>
      <c r="GS96" s="209"/>
      <c r="GT96" s="209"/>
      <c r="GU96" s="209"/>
      <c r="GV96" s="209"/>
      <c r="GW96" s="209"/>
      <c r="GX96" s="209"/>
      <c r="GY96" s="209"/>
      <c r="GZ96" s="209"/>
      <c r="HA96" s="209"/>
      <c r="HB96" s="209"/>
      <c r="HC96" s="209"/>
      <c r="HD96" s="209"/>
      <c r="HE96" s="209"/>
      <c r="HF96" s="209"/>
      <c r="HG96" s="209"/>
      <c r="HH96" s="209"/>
      <c r="HI96" s="209"/>
      <c r="HJ96" s="209"/>
      <c r="HK96" s="209"/>
      <c r="HL96" s="209"/>
      <c r="HM96" s="209"/>
      <c r="HN96" s="209"/>
      <c r="HO96" s="209"/>
      <c r="HP96" s="209"/>
      <c r="HQ96" s="209"/>
      <c r="HR96" s="209"/>
      <c r="HS96" s="209"/>
      <c r="HT96" s="209"/>
      <c r="HU96" s="209"/>
      <c r="HV96" s="209"/>
      <c r="HW96" s="209"/>
      <c r="HX96" s="209"/>
      <c r="HY96" s="209"/>
      <c r="HZ96" s="209"/>
      <c r="IA96" s="209"/>
      <c r="IB96" s="209"/>
    </row>
    <row r="97" spans="1:236" s="210" customFormat="1" ht="38.25" customHeight="1" x14ac:dyDescent="0.15">
      <c r="A97" s="520"/>
      <c r="B97" s="525"/>
      <c r="C97" s="497"/>
      <c r="D97" s="144">
        <v>5</v>
      </c>
      <c r="E97" s="203" t="s">
        <v>1</v>
      </c>
      <c r="F97" s="525"/>
      <c r="G97" s="163" t="s">
        <v>837</v>
      </c>
      <c r="H97" s="212" t="s">
        <v>838</v>
      </c>
      <c r="I97" s="154" t="s">
        <v>839</v>
      </c>
      <c r="J97" s="165">
        <v>20</v>
      </c>
      <c r="K97" s="213">
        <v>0</v>
      </c>
      <c r="L97" s="213">
        <v>0</v>
      </c>
      <c r="M97" s="213">
        <v>0</v>
      </c>
      <c r="N97" s="213">
        <v>0</v>
      </c>
      <c r="O97" s="213">
        <v>0</v>
      </c>
      <c r="P97" s="213">
        <v>0</v>
      </c>
      <c r="Q97" s="213">
        <v>20</v>
      </c>
      <c r="R97" s="213">
        <v>0</v>
      </c>
      <c r="S97" s="213">
        <v>0</v>
      </c>
      <c r="T97" s="213">
        <v>0</v>
      </c>
      <c r="U97" s="213">
        <v>0</v>
      </c>
      <c r="V97" s="213">
        <v>0</v>
      </c>
      <c r="W97" s="214">
        <f t="shared" si="5"/>
        <v>20</v>
      </c>
      <c r="X97" s="215">
        <f>J97*W97</f>
        <v>400</v>
      </c>
      <c r="Y97" s="213"/>
      <c r="Z97" s="216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  <c r="EO97" s="209"/>
      <c r="EP97" s="209"/>
      <c r="EQ97" s="209"/>
      <c r="ER97" s="209"/>
      <c r="ES97" s="209"/>
      <c r="ET97" s="209"/>
      <c r="EU97" s="209"/>
      <c r="EV97" s="209"/>
      <c r="EW97" s="209"/>
      <c r="EX97" s="209"/>
      <c r="EY97" s="209"/>
      <c r="EZ97" s="209"/>
      <c r="FA97" s="209"/>
      <c r="FB97" s="209"/>
      <c r="FC97" s="209"/>
      <c r="FD97" s="209"/>
      <c r="FE97" s="209"/>
      <c r="FF97" s="209"/>
      <c r="FG97" s="209"/>
      <c r="FH97" s="209"/>
      <c r="FI97" s="209"/>
      <c r="FJ97" s="209"/>
      <c r="FK97" s="209"/>
      <c r="FL97" s="209"/>
      <c r="FM97" s="209"/>
      <c r="FN97" s="209"/>
      <c r="FO97" s="209"/>
      <c r="FP97" s="209"/>
      <c r="FQ97" s="209"/>
      <c r="FR97" s="209"/>
      <c r="FS97" s="209"/>
      <c r="FT97" s="209"/>
      <c r="FU97" s="209"/>
      <c r="FV97" s="209"/>
      <c r="FW97" s="209"/>
      <c r="FX97" s="209"/>
      <c r="FY97" s="209"/>
      <c r="FZ97" s="209"/>
      <c r="GA97" s="209"/>
      <c r="GB97" s="209"/>
      <c r="GC97" s="209"/>
      <c r="GD97" s="209"/>
      <c r="GE97" s="209"/>
      <c r="GF97" s="209"/>
      <c r="GG97" s="209"/>
      <c r="GH97" s="209"/>
      <c r="GI97" s="209"/>
      <c r="GJ97" s="209"/>
      <c r="GK97" s="209"/>
      <c r="GL97" s="209"/>
      <c r="GM97" s="209"/>
      <c r="GN97" s="209"/>
      <c r="GO97" s="209"/>
      <c r="GP97" s="209"/>
      <c r="GQ97" s="209"/>
      <c r="GR97" s="209"/>
      <c r="GS97" s="209"/>
      <c r="GT97" s="209"/>
      <c r="GU97" s="209"/>
      <c r="GV97" s="209"/>
      <c r="GW97" s="209"/>
      <c r="GX97" s="209"/>
      <c r="GY97" s="209"/>
      <c r="GZ97" s="209"/>
      <c r="HA97" s="209"/>
      <c r="HB97" s="209"/>
      <c r="HC97" s="209"/>
      <c r="HD97" s="209"/>
      <c r="HE97" s="209"/>
      <c r="HF97" s="209"/>
      <c r="HG97" s="209"/>
      <c r="HH97" s="209"/>
      <c r="HI97" s="209"/>
      <c r="HJ97" s="209"/>
      <c r="HK97" s="209"/>
      <c r="HL97" s="209"/>
      <c r="HM97" s="209"/>
      <c r="HN97" s="209"/>
      <c r="HO97" s="209"/>
      <c r="HP97" s="209"/>
      <c r="HQ97" s="209"/>
      <c r="HR97" s="209"/>
      <c r="HS97" s="209"/>
      <c r="HT97" s="209"/>
      <c r="HU97" s="209"/>
      <c r="HV97" s="209"/>
      <c r="HW97" s="209"/>
      <c r="HX97" s="209"/>
      <c r="HY97" s="209"/>
      <c r="HZ97" s="209"/>
      <c r="IA97" s="209"/>
      <c r="IB97" s="209"/>
    </row>
    <row r="98" spans="1:236" s="210" customFormat="1" ht="38.25" customHeight="1" x14ac:dyDescent="0.15">
      <c r="A98" s="520"/>
      <c r="B98" s="525"/>
      <c r="C98" s="497"/>
      <c r="D98" s="144">
        <v>6</v>
      </c>
      <c r="E98" s="203" t="s">
        <v>1</v>
      </c>
      <c r="F98" s="525"/>
      <c r="G98" s="163" t="s">
        <v>724</v>
      </c>
      <c r="H98" s="225">
        <v>43761</v>
      </c>
      <c r="I98" s="154" t="s">
        <v>288</v>
      </c>
      <c r="J98" s="165">
        <v>10</v>
      </c>
      <c r="K98" s="213">
        <v>1</v>
      </c>
      <c r="L98" s="213">
        <v>1</v>
      </c>
      <c r="M98" s="213">
        <v>0</v>
      </c>
      <c r="N98" s="213">
        <v>0</v>
      </c>
      <c r="O98" s="213">
        <v>0</v>
      </c>
      <c r="P98" s="213">
        <v>0</v>
      </c>
      <c r="Q98" s="213">
        <v>1200</v>
      </c>
      <c r="R98" s="213">
        <v>1</v>
      </c>
      <c r="S98" s="213">
        <v>1</v>
      </c>
      <c r="T98" s="213">
        <v>1</v>
      </c>
      <c r="U98" s="213">
        <v>1</v>
      </c>
      <c r="V98" s="213">
        <v>1</v>
      </c>
      <c r="W98" s="214">
        <f t="shared" si="5"/>
        <v>1207</v>
      </c>
      <c r="X98" s="215">
        <f>J98*W98</f>
        <v>12070</v>
      </c>
      <c r="Y98" s="213"/>
      <c r="Z98" s="216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  <c r="EO98" s="209"/>
      <c r="EP98" s="209"/>
      <c r="EQ98" s="209"/>
      <c r="ER98" s="209"/>
      <c r="ES98" s="209"/>
      <c r="ET98" s="209"/>
      <c r="EU98" s="209"/>
      <c r="EV98" s="209"/>
      <c r="EW98" s="209"/>
      <c r="EX98" s="209"/>
      <c r="EY98" s="209"/>
      <c r="EZ98" s="209"/>
      <c r="FA98" s="209"/>
      <c r="FB98" s="209"/>
      <c r="FC98" s="209"/>
      <c r="FD98" s="209"/>
      <c r="FE98" s="209"/>
      <c r="FF98" s="209"/>
      <c r="FG98" s="209"/>
      <c r="FH98" s="209"/>
      <c r="FI98" s="209"/>
      <c r="FJ98" s="209"/>
      <c r="FK98" s="209"/>
      <c r="FL98" s="209"/>
      <c r="FM98" s="209"/>
      <c r="FN98" s="209"/>
      <c r="FO98" s="209"/>
      <c r="FP98" s="209"/>
      <c r="FQ98" s="209"/>
      <c r="FR98" s="209"/>
      <c r="FS98" s="209"/>
      <c r="FT98" s="209"/>
      <c r="FU98" s="209"/>
      <c r="FV98" s="209"/>
      <c r="FW98" s="209"/>
      <c r="FX98" s="209"/>
      <c r="FY98" s="209"/>
      <c r="FZ98" s="209"/>
      <c r="GA98" s="209"/>
      <c r="GB98" s="209"/>
      <c r="GC98" s="209"/>
      <c r="GD98" s="209"/>
      <c r="GE98" s="209"/>
      <c r="GF98" s="209"/>
      <c r="GG98" s="209"/>
      <c r="GH98" s="209"/>
      <c r="GI98" s="209"/>
      <c r="GJ98" s="209"/>
      <c r="GK98" s="209"/>
      <c r="GL98" s="209"/>
      <c r="GM98" s="209"/>
      <c r="GN98" s="209"/>
      <c r="GO98" s="209"/>
      <c r="GP98" s="209"/>
      <c r="GQ98" s="209"/>
      <c r="GR98" s="209"/>
      <c r="GS98" s="209"/>
      <c r="GT98" s="209"/>
      <c r="GU98" s="209"/>
      <c r="GV98" s="209"/>
      <c r="GW98" s="209"/>
      <c r="GX98" s="209"/>
      <c r="GY98" s="209"/>
      <c r="GZ98" s="209"/>
      <c r="HA98" s="209"/>
      <c r="HB98" s="209"/>
      <c r="HC98" s="209"/>
      <c r="HD98" s="209"/>
      <c r="HE98" s="209"/>
      <c r="HF98" s="209"/>
      <c r="HG98" s="209"/>
      <c r="HH98" s="209"/>
      <c r="HI98" s="209"/>
      <c r="HJ98" s="209"/>
      <c r="HK98" s="209"/>
      <c r="HL98" s="209"/>
      <c r="HM98" s="209"/>
      <c r="HN98" s="209"/>
      <c r="HO98" s="209"/>
      <c r="HP98" s="209"/>
      <c r="HQ98" s="209"/>
      <c r="HR98" s="209"/>
      <c r="HS98" s="209"/>
      <c r="HT98" s="209"/>
      <c r="HU98" s="209"/>
      <c r="HV98" s="209"/>
      <c r="HW98" s="209"/>
      <c r="HX98" s="209"/>
      <c r="HY98" s="209"/>
      <c r="HZ98" s="209"/>
      <c r="IA98" s="209"/>
      <c r="IB98" s="209"/>
    </row>
    <row r="99" spans="1:236" s="210" customFormat="1" ht="38.25" customHeight="1" x14ac:dyDescent="0.15">
      <c r="A99" s="520"/>
      <c r="B99" s="525"/>
      <c r="C99" s="497"/>
      <c r="D99" s="144">
        <v>7</v>
      </c>
      <c r="E99" s="203" t="s">
        <v>1</v>
      </c>
      <c r="F99" s="525"/>
      <c r="G99" s="163" t="s">
        <v>840</v>
      </c>
      <c r="H99" s="212" t="s">
        <v>838</v>
      </c>
      <c r="I99" s="154" t="s">
        <v>288</v>
      </c>
      <c r="J99" s="165">
        <v>60</v>
      </c>
      <c r="K99" s="213">
        <v>0</v>
      </c>
      <c r="L99" s="213">
        <v>0</v>
      </c>
      <c r="M99" s="213">
        <v>0</v>
      </c>
      <c r="N99" s="213">
        <v>0</v>
      </c>
      <c r="O99" s="213">
        <v>0</v>
      </c>
      <c r="P99" s="213">
        <v>0</v>
      </c>
      <c r="Q99" s="213">
        <v>1</v>
      </c>
      <c r="R99" s="213">
        <v>1</v>
      </c>
      <c r="S99" s="213">
        <v>0</v>
      </c>
      <c r="T99" s="213">
        <v>0</v>
      </c>
      <c r="U99" s="213">
        <v>0</v>
      </c>
      <c r="V99" s="213">
        <v>0</v>
      </c>
      <c r="W99" s="214">
        <f t="shared" si="5"/>
        <v>2</v>
      </c>
      <c r="X99" s="215">
        <f>J99*W99</f>
        <v>120</v>
      </c>
      <c r="Y99" s="213"/>
      <c r="Z99" s="216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  <c r="EO99" s="209"/>
      <c r="EP99" s="209"/>
      <c r="EQ99" s="209"/>
      <c r="ER99" s="209"/>
      <c r="ES99" s="209"/>
      <c r="ET99" s="209"/>
      <c r="EU99" s="209"/>
      <c r="EV99" s="209"/>
      <c r="EW99" s="209"/>
      <c r="EX99" s="209"/>
      <c r="EY99" s="209"/>
      <c r="EZ99" s="209"/>
      <c r="FA99" s="209"/>
      <c r="FB99" s="209"/>
      <c r="FC99" s="209"/>
      <c r="FD99" s="209"/>
      <c r="FE99" s="209"/>
      <c r="FF99" s="209"/>
      <c r="FG99" s="209"/>
      <c r="FH99" s="209"/>
      <c r="FI99" s="209"/>
      <c r="FJ99" s="209"/>
      <c r="FK99" s="209"/>
      <c r="FL99" s="209"/>
      <c r="FM99" s="209"/>
      <c r="FN99" s="209"/>
      <c r="FO99" s="209"/>
      <c r="FP99" s="209"/>
      <c r="FQ99" s="209"/>
      <c r="FR99" s="209"/>
      <c r="FS99" s="209"/>
      <c r="FT99" s="209"/>
      <c r="FU99" s="209"/>
      <c r="FV99" s="209"/>
      <c r="FW99" s="209"/>
      <c r="FX99" s="209"/>
      <c r="FY99" s="209"/>
      <c r="FZ99" s="209"/>
      <c r="GA99" s="209"/>
      <c r="GB99" s="209"/>
      <c r="GC99" s="209"/>
      <c r="GD99" s="209"/>
      <c r="GE99" s="209"/>
      <c r="GF99" s="209"/>
      <c r="GG99" s="209"/>
      <c r="GH99" s="209"/>
      <c r="GI99" s="209"/>
      <c r="GJ99" s="209"/>
      <c r="GK99" s="209"/>
      <c r="GL99" s="209"/>
      <c r="GM99" s="209"/>
      <c r="GN99" s="209"/>
      <c r="GO99" s="209"/>
      <c r="GP99" s="209"/>
      <c r="GQ99" s="209"/>
      <c r="GR99" s="209"/>
      <c r="GS99" s="209"/>
      <c r="GT99" s="209"/>
      <c r="GU99" s="209"/>
      <c r="GV99" s="209"/>
      <c r="GW99" s="209"/>
      <c r="GX99" s="209"/>
      <c r="GY99" s="209"/>
      <c r="GZ99" s="209"/>
      <c r="HA99" s="209"/>
      <c r="HB99" s="209"/>
      <c r="HC99" s="209"/>
      <c r="HD99" s="209"/>
      <c r="HE99" s="209"/>
      <c r="HF99" s="209"/>
      <c r="HG99" s="209"/>
      <c r="HH99" s="209"/>
      <c r="HI99" s="209"/>
      <c r="HJ99" s="209"/>
      <c r="HK99" s="209"/>
      <c r="HL99" s="209"/>
      <c r="HM99" s="209"/>
      <c r="HN99" s="209"/>
      <c r="HO99" s="209"/>
      <c r="HP99" s="209"/>
      <c r="HQ99" s="209"/>
      <c r="HR99" s="209"/>
      <c r="HS99" s="209"/>
      <c r="HT99" s="209"/>
      <c r="HU99" s="209"/>
      <c r="HV99" s="209"/>
      <c r="HW99" s="209"/>
      <c r="HX99" s="209"/>
      <c r="HY99" s="209"/>
      <c r="HZ99" s="209"/>
      <c r="IA99" s="209"/>
      <c r="IB99" s="209"/>
    </row>
    <row r="100" spans="1:236" s="210" customFormat="1" ht="38.25" customHeight="1" x14ac:dyDescent="0.15">
      <c r="A100" s="520"/>
      <c r="B100" s="525"/>
      <c r="C100" s="498"/>
      <c r="D100" s="144">
        <v>8</v>
      </c>
      <c r="E100" s="203" t="s">
        <v>1</v>
      </c>
      <c r="F100" s="526"/>
      <c r="G100" s="162" t="s">
        <v>841</v>
      </c>
      <c r="H100" s="204" t="s">
        <v>838</v>
      </c>
      <c r="I100" s="146" t="s">
        <v>289</v>
      </c>
      <c r="J100" s="161">
        <v>1</v>
      </c>
      <c r="K100" s="205">
        <v>0</v>
      </c>
      <c r="L100" s="205">
        <v>0</v>
      </c>
      <c r="M100" s="205">
        <v>0</v>
      </c>
      <c r="N100" s="205">
        <v>0</v>
      </c>
      <c r="O100" s="205">
        <v>0</v>
      </c>
      <c r="P100" s="205">
        <v>0</v>
      </c>
      <c r="Q100" s="205">
        <v>1000</v>
      </c>
      <c r="R100" s="205">
        <v>0</v>
      </c>
      <c r="S100" s="205">
        <v>0</v>
      </c>
      <c r="T100" s="205">
        <v>0</v>
      </c>
      <c r="U100" s="205">
        <v>0</v>
      </c>
      <c r="V100" s="205">
        <v>0</v>
      </c>
      <c r="W100" s="206">
        <f t="shared" si="5"/>
        <v>1000</v>
      </c>
      <c r="X100" s="207"/>
      <c r="Y100" s="205">
        <f t="shared" si="4"/>
        <v>1000</v>
      </c>
      <c r="Z100" s="208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  <c r="EO100" s="209"/>
      <c r="EP100" s="209"/>
      <c r="EQ100" s="209"/>
      <c r="ER100" s="209"/>
      <c r="ES100" s="209"/>
      <c r="ET100" s="209"/>
      <c r="EU100" s="209"/>
      <c r="EV100" s="209"/>
      <c r="EW100" s="209"/>
      <c r="EX100" s="209"/>
      <c r="EY100" s="209"/>
      <c r="EZ100" s="209"/>
      <c r="FA100" s="209"/>
      <c r="FB100" s="209"/>
      <c r="FC100" s="209"/>
      <c r="FD100" s="209"/>
      <c r="FE100" s="209"/>
      <c r="FF100" s="209"/>
      <c r="FG100" s="209"/>
      <c r="FH100" s="209"/>
      <c r="FI100" s="209"/>
      <c r="FJ100" s="209"/>
      <c r="FK100" s="209"/>
      <c r="FL100" s="209"/>
      <c r="FM100" s="209"/>
      <c r="FN100" s="209"/>
      <c r="FO100" s="209"/>
      <c r="FP100" s="209"/>
      <c r="FQ100" s="209"/>
      <c r="FR100" s="209"/>
      <c r="FS100" s="209"/>
      <c r="FT100" s="209"/>
      <c r="FU100" s="209"/>
      <c r="FV100" s="209"/>
      <c r="FW100" s="209"/>
      <c r="FX100" s="209"/>
      <c r="FY100" s="209"/>
      <c r="FZ100" s="209"/>
      <c r="GA100" s="209"/>
      <c r="GB100" s="209"/>
      <c r="GC100" s="209"/>
      <c r="GD100" s="209"/>
      <c r="GE100" s="209"/>
      <c r="GF100" s="209"/>
      <c r="GG100" s="209"/>
      <c r="GH100" s="209"/>
      <c r="GI100" s="209"/>
      <c r="GJ100" s="209"/>
      <c r="GK100" s="209"/>
      <c r="GL100" s="209"/>
      <c r="GM100" s="209"/>
      <c r="GN100" s="209"/>
      <c r="GO100" s="209"/>
      <c r="GP100" s="209"/>
      <c r="GQ100" s="209"/>
      <c r="GR100" s="209"/>
      <c r="GS100" s="209"/>
      <c r="GT100" s="209"/>
      <c r="GU100" s="209"/>
      <c r="GV100" s="209"/>
      <c r="GW100" s="209"/>
      <c r="GX100" s="209"/>
      <c r="GY100" s="209"/>
      <c r="GZ100" s="209"/>
      <c r="HA100" s="209"/>
      <c r="HB100" s="209"/>
      <c r="HC100" s="209"/>
      <c r="HD100" s="209"/>
      <c r="HE100" s="209"/>
      <c r="HF100" s="209"/>
      <c r="HG100" s="209"/>
      <c r="HH100" s="209"/>
      <c r="HI100" s="209"/>
      <c r="HJ100" s="209"/>
      <c r="HK100" s="209"/>
      <c r="HL100" s="209"/>
      <c r="HM100" s="209"/>
      <c r="HN100" s="209"/>
      <c r="HO100" s="209"/>
      <c r="HP100" s="209"/>
      <c r="HQ100" s="209"/>
      <c r="HR100" s="209"/>
      <c r="HS100" s="209"/>
      <c r="HT100" s="209"/>
      <c r="HU100" s="209"/>
      <c r="HV100" s="209"/>
      <c r="HW100" s="209"/>
      <c r="HX100" s="209"/>
      <c r="HY100" s="209"/>
      <c r="HZ100" s="209"/>
      <c r="IA100" s="209"/>
      <c r="IB100" s="209"/>
    </row>
    <row r="101" spans="1:236" s="210" customFormat="1" ht="38.25" customHeight="1" x14ac:dyDescent="0.15">
      <c r="A101" s="520"/>
      <c r="B101" s="525"/>
      <c r="C101" s="505">
        <v>3</v>
      </c>
      <c r="D101" s="144">
        <v>1</v>
      </c>
      <c r="E101" s="203" t="s">
        <v>209</v>
      </c>
      <c r="F101" s="508" t="s">
        <v>842</v>
      </c>
      <c r="G101" s="163" t="s">
        <v>843</v>
      </c>
      <c r="H101" s="225">
        <v>43641</v>
      </c>
      <c r="I101" s="154" t="s">
        <v>288</v>
      </c>
      <c r="J101" s="165">
        <v>2</v>
      </c>
      <c r="K101" s="213">
        <v>0</v>
      </c>
      <c r="L101" s="213">
        <v>0</v>
      </c>
      <c r="M101" s="213">
        <v>650</v>
      </c>
      <c r="N101" s="213">
        <v>0</v>
      </c>
      <c r="O101" s="213">
        <v>0</v>
      </c>
      <c r="P101" s="213">
        <v>0</v>
      </c>
      <c r="Q101" s="213">
        <v>0</v>
      </c>
      <c r="R101" s="213">
        <v>0</v>
      </c>
      <c r="S101" s="213">
        <v>0</v>
      </c>
      <c r="T101" s="213">
        <v>0</v>
      </c>
      <c r="U101" s="213">
        <v>0</v>
      </c>
      <c r="V101" s="213">
        <v>0</v>
      </c>
      <c r="W101" s="214">
        <f t="shared" si="5"/>
        <v>650</v>
      </c>
      <c r="X101" s="215">
        <f>J101*W101</f>
        <v>1300</v>
      </c>
      <c r="Y101" s="213"/>
      <c r="Z101" s="223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  <c r="EO101" s="209"/>
      <c r="EP101" s="209"/>
      <c r="EQ101" s="209"/>
      <c r="ER101" s="209"/>
      <c r="ES101" s="209"/>
      <c r="ET101" s="209"/>
      <c r="EU101" s="209"/>
      <c r="EV101" s="209"/>
      <c r="EW101" s="209"/>
      <c r="EX101" s="209"/>
      <c r="EY101" s="209"/>
      <c r="EZ101" s="209"/>
      <c r="FA101" s="209"/>
      <c r="FB101" s="209"/>
      <c r="FC101" s="209"/>
      <c r="FD101" s="209"/>
      <c r="FE101" s="209"/>
      <c r="FF101" s="209"/>
      <c r="FG101" s="209"/>
      <c r="FH101" s="209"/>
      <c r="FI101" s="209"/>
      <c r="FJ101" s="209"/>
      <c r="FK101" s="209"/>
      <c r="FL101" s="209"/>
      <c r="FM101" s="209"/>
      <c r="FN101" s="209"/>
      <c r="FO101" s="209"/>
      <c r="FP101" s="209"/>
      <c r="FQ101" s="209"/>
      <c r="FR101" s="209"/>
      <c r="FS101" s="209"/>
      <c r="FT101" s="209"/>
      <c r="FU101" s="209"/>
      <c r="FV101" s="209"/>
      <c r="FW101" s="209"/>
      <c r="FX101" s="209"/>
      <c r="FY101" s="209"/>
      <c r="FZ101" s="209"/>
      <c r="GA101" s="209"/>
      <c r="GB101" s="209"/>
      <c r="GC101" s="209"/>
      <c r="GD101" s="209"/>
      <c r="GE101" s="209"/>
      <c r="GF101" s="209"/>
      <c r="GG101" s="209"/>
      <c r="GH101" s="209"/>
      <c r="GI101" s="209"/>
      <c r="GJ101" s="209"/>
      <c r="GK101" s="209"/>
      <c r="GL101" s="209"/>
      <c r="GM101" s="209"/>
      <c r="GN101" s="209"/>
      <c r="GO101" s="209"/>
      <c r="GP101" s="209"/>
      <c r="GQ101" s="209"/>
      <c r="GR101" s="209"/>
      <c r="GS101" s="209"/>
      <c r="GT101" s="209"/>
      <c r="GU101" s="209"/>
      <c r="GV101" s="209"/>
      <c r="GW101" s="209"/>
      <c r="GX101" s="209"/>
      <c r="GY101" s="209"/>
      <c r="GZ101" s="209"/>
      <c r="HA101" s="209"/>
      <c r="HB101" s="209"/>
      <c r="HC101" s="209"/>
      <c r="HD101" s="209"/>
      <c r="HE101" s="209"/>
      <c r="HF101" s="209"/>
      <c r="HG101" s="209"/>
      <c r="HH101" s="209"/>
      <c r="HI101" s="209"/>
      <c r="HJ101" s="209"/>
      <c r="HK101" s="209"/>
      <c r="HL101" s="209"/>
      <c r="HM101" s="209"/>
      <c r="HN101" s="209"/>
      <c r="HO101" s="209"/>
      <c r="HP101" s="209"/>
      <c r="HQ101" s="209"/>
      <c r="HR101" s="209"/>
      <c r="HS101" s="209"/>
      <c r="HT101" s="209"/>
      <c r="HU101" s="209"/>
      <c r="HV101" s="209"/>
      <c r="HW101" s="209"/>
      <c r="HX101" s="209"/>
      <c r="HY101" s="209"/>
      <c r="HZ101" s="209"/>
      <c r="IA101" s="209"/>
      <c r="IB101" s="209"/>
    </row>
    <row r="102" spans="1:236" s="210" customFormat="1" ht="38.25" customHeight="1" x14ac:dyDescent="0.15">
      <c r="A102" s="520"/>
      <c r="B102" s="525"/>
      <c r="C102" s="506"/>
      <c r="D102" s="144">
        <v>2</v>
      </c>
      <c r="E102" s="203" t="s">
        <v>209</v>
      </c>
      <c r="F102" s="509"/>
      <c r="G102" s="163" t="s">
        <v>844</v>
      </c>
      <c r="H102" s="225">
        <v>43644</v>
      </c>
      <c r="I102" s="154" t="s">
        <v>288</v>
      </c>
      <c r="J102" s="165">
        <v>15</v>
      </c>
      <c r="K102" s="213">
        <v>0</v>
      </c>
      <c r="L102" s="213">
        <v>0</v>
      </c>
      <c r="M102" s="213">
        <v>1</v>
      </c>
      <c r="N102" s="213">
        <v>0</v>
      </c>
      <c r="O102" s="213">
        <v>0</v>
      </c>
      <c r="P102" s="213">
        <v>0</v>
      </c>
      <c r="Q102" s="213">
        <v>0</v>
      </c>
      <c r="R102" s="213">
        <v>0</v>
      </c>
      <c r="S102" s="213">
        <v>0</v>
      </c>
      <c r="T102" s="213">
        <v>0</v>
      </c>
      <c r="U102" s="213">
        <v>0</v>
      </c>
      <c r="V102" s="213">
        <v>0</v>
      </c>
      <c r="W102" s="214">
        <f t="shared" si="5"/>
        <v>1</v>
      </c>
      <c r="X102" s="215">
        <f>J102*W102</f>
        <v>15</v>
      </c>
      <c r="Y102" s="213"/>
      <c r="Z102" s="223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  <c r="EO102" s="209"/>
      <c r="EP102" s="209"/>
      <c r="EQ102" s="209"/>
      <c r="ER102" s="209"/>
      <c r="ES102" s="209"/>
      <c r="ET102" s="209"/>
      <c r="EU102" s="209"/>
      <c r="EV102" s="209"/>
      <c r="EW102" s="209"/>
      <c r="EX102" s="209"/>
      <c r="EY102" s="209"/>
      <c r="EZ102" s="209"/>
      <c r="FA102" s="209"/>
      <c r="FB102" s="209"/>
      <c r="FC102" s="209"/>
      <c r="FD102" s="209"/>
      <c r="FE102" s="209"/>
      <c r="FF102" s="209"/>
      <c r="FG102" s="209"/>
      <c r="FH102" s="209"/>
      <c r="FI102" s="209"/>
      <c r="FJ102" s="209"/>
      <c r="FK102" s="209"/>
      <c r="FL102" s="209"/>
      <c r="FM102" s="209"/>
      <c r="FN102" s="209"/>
      <c r="FO102" s="209"/>
      <c r="FP102" s="209"/>
      <c r="FQ102" s="209"/>
      <c r="FR102" s="209"/>
      <c r="FS102" s="209"/>
      <c r="FT102" s="209"/>
      <c r="FU102" s="209"/>
      <c r="FV102" s="209"/>
      <c r="FW102" s="209"/>
      <c r="FX102" s="209"/>
      <c r="FY102" s="209"/>
      <c r="FZ102" s="209"/>
      <c r="GA102" s="209"/>
      <c r="GB102" s="209"/>
      <c r="GC102" s="209"/>
      <c r="GD102" s="209"/>
      <c r="GE102" s="209"/>
      <c r="GF102" s="209"/>
      <c r="GG102" s="209"/>
      <c r="GH102" s="209"/>
      <c r="GI102" s="209"/>
      <c r="GJ102" s="209"/>
      <c r="GK102" s="209"/>
      <c r="GL102" s="209"/>
      <c r="GM102" s="209"/>
      <c r="GN102" s="209"/>
      <c r="GO102" s="209"/>
      <c r="GP102" s="209"/>
      <c r="GQ102" s="209"/>
      <c r="GR102" s="209"/>
      <c r="GS102" s="209"/>
      <c r="GT102" s="209"/>
      <c r="GU102" s="209"/>
      <c r="GV102" s="209"/>
      <c r="GW102" s="209"/>
      <c r="GX102" s="209"/>
      <c r="GY102" s="209"/>
      <c r="GZ102" s="209"/>
      <c r="HA102" s="209"/>
      <c r="HB102" s="209"/>
      <c r="HC102" s="209"/>
      <c r="HD102" s="209"/>
      <c r="HE102" s="209"/>
      <c r="HF102" s="209"/>
      <c r="HG102" s="209"/>
      <c r="HH102" s="209"/>
      <c r="HI102" s="209"/>
      <c r="HJ102" s="209"/>
      <c r="HK102" s="209"/>
      <c r="HL102" s="209"/>
      <c r="HM102" s="209"/>
      <c r="HN102" s="209"/>
      <c r="HO102" s="209"/>
      <c r="HP102" s="209"/>
      <c r="HQ102" s="209"/>
      <c r="HR102" s="209"/>
      <c r="HS102" s="209"/>
      <c r="HT102" s="209"/>
      <c r="HU102" s="209"/>
      <c r="HV102" s="209"/>
      <c r="HW102" s="209"/>
      <c r="HX102" s="209"/>
      <c r="HY102" s="209"/>
      <c r="HZ102" s="209"/>
      <c r="IA102" s="209"/>
      <c r="IB102" s="209"/>
    </row>
    <row r="103" spans="1:236" s="210" customFormat="1" ht="38.25" customHeight="1" x14ac:dyDescent="0.15">
      <c r="A103" s="520"/>
      <c r="B103" s="525"/>
      <c r="C103" s="507"/>
      <c r="D103" s="144">
        <v>3</v>
      </c>
      <c r="E103" s="203" t="s">
        <v>1</v>
      </c>
      <c r="F103" s="510"/>
      <c r="G103" s="162" t="s">
        <v>845</v>
      </c>
      <c r="H103" s="204" t="s">
        <v>846</v>
      </c>
      <c r="I103" s="146" t="s">
        <v>289</v>
      </c>
      <c r="J103" s="161">
        <v>2</v>
      </c>
      <c r="K103" s="205">
        <v>0</v>
      </c>
      <c r="L103" s="205">
        <v>0</v>
      </c>
      <c r="M103" s="205">
        <v>650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6">
        <f t="shared" si="5"/>
        <v>650</v>
      </c>
      <c r="X103" s="207"/>
      <c r="Y103" s="205">
        <f t="shared" si="4"/>
        <v>1300</v>
      </c>
      <c r="Z103" s="221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  <c r="EO103" s="209"/>
      <c r="EP103" s="209"/>
      <c r="EQ103" s="209"/>
      <c r="ER103" s="209"/>
      <c r="ES103" s="209"/>
      <c r="ET103" s="209"/>
      <c r="EU103" s="209"/>
      <c r="EV103" s="209"/>
      <c r="EW103" s="209"/>
      <c r="EX103" s="209"/>
      <c r="EY103" s="209"/>
      <c r="EZ103" s="209"/>
      <c r="FA103" s="209"/>
      <c r="FB103" s="209"/>
      <c r="FC103" s="209"/>
      <c r="FD103" s="209"/>
      <c r="FE103" s="209"/>
      <c r="FF103" s="209"/>
      <c r="FG103" s="209"/>
      <c r="FH103" s="209"/>
      <c r="FI103" s="209"/>
      <c r="FJ103" s="209"/>
      <c r="FK103" s="209"/>
      <c r="FL103" s="209"/>
      <c r="FM103" s="209"/>
      <c r="FN103" s="209"/>
      <c r="FO103" s="209"/>
      <c r="FP103" s="209"/>
      <c r="FQ103" s="209"/>
      <c r="FR103" s="209"/>
      <c r="FS103" s="209"/>
      <c r="FT103" s="209"/>
      <c r="FU103" s="209"/>
      <c r="FV103" s="209"/>
      <c r="FW103" s="209"/>
      <c r="FX103" s="209"/>
      <c r="FY103" s="209"/>
      <c r="FZ103" s="209"/>
      <c r="GA103" s="209"/>
      <c r="GB103" s="209"/>
      <c r="GC103" s="209"/>
      <c r="GD103" s="209"/>
      <c r="GE103" s="209"/>
      <c r="GF103" s="209"/>
      <c r="GG103" s="209"/>
      <c r="GH103" s="209"/>
      <c r="GI103" s="209"/>
      <c r="GJ103" s="209"/>
      <c r="GK103" s="209"/>
      <c r="GL103" s="209"/>
      <c r="GM103" s="209"/>
      <c r="GN103" s="209"/>
      <c r="GO103" s="209"/>
      <c r="GP103" s="209"/>
      <c r="GQ103" s="209"/>
      <c r="GR103" s="209"/>
      <c r="GS103" s="209"/>
      <c r="GT103" s="209"/>
      <c r="GU103" s="209"/>
      <c r="GV103" s="209"/>
      <c r="GW103" s="209"/>
      <c r="GX103" s="209"/>
      <c r="GY103" s="209"/>
      <c r="GZ103" s="209"/>
      <c r="HA103" s="209"/>
      <c r="HB103" s="209"/>
      <c r="HC103" s="209"/>
      <c r="HD103" s="209"/>
      <c r="HE103" s="209"/>
      <c r="HF103" s="209"/>
      <c r="HG103" s="209"/>
      <c r="HH103" s="209"/>
      <c r="HI103" s="209"/>
      <c r="HJ103" s="209"/>
      <c r="HK103" s="209"/>
      <c r="HL103" s="209"/>
      <c r="HM103" s="209"/>
      <c r="HN103" s="209"/>
      <c r="HO103" s="209"/>
      <c r="HP103" s="209"/>
      <c r="HQ103" s="209"/>
      <c r="HR103" s="209"/>
      <c r="HS103" s="209"/>
      <c r="HT103" s="209"/>
      <c r="HU103" s="209"/>
      <c r="HV103" s="209"/>
      <c r="HW103" s="209"/>
      <c r="HX103" s="209"/>
      <c r="HY103" s="209"/>
      <c r="HZ103" s="209"/>
      <c r="IA103" s="209"/>
      <c r="IB103" s="209"/>
    </row>
    <row r="104" spans="1:236" s="210" customFormat="1" ht="38.25" customHeight="1" x14ac:dyDescent="0.15">
      <c r="A104" s="520"/>
      <c r="B104" s="525"/>
      <c r="C104" s="505">
        <v>4</v>
      </c>
      <c r="D104" s="144">
        <v>1</v>
      </c>
      <c r="E104" s="203" t="s">
        <v>1</v>
      </c>
      <c r="F104" s="508" t="s">
        <v>847</v>
      </c>
      <c r="G104" s="163" t="s">
        <v>722</v>
      </c>
      <c r="H104" s="212" t="s">
        <v>848</v>
      </c>
      <c r="I104" s="154" t="s">
        <v>288</v>
      </c>
      <c r="J104" s="165">
        <v>60</v>
      </c>
      <c r="K104" s="213">
        <v>1</v>
      </c>
      <c r="L104" s="213">
        <v>0</v>
      </c>
      <c r="M104" s="213">
        <v>0</v>
      </c>
      <c r="N104" s="213">
        <v>0</v>
      </c>
      <c r="O104" s="213">
        <v>0</v>
      </c>
      <c r="P104" s="213">
        <v>0</v>
      </c>
      <c r="Q104" s="213">
        <v>1</v>
      </c>
      <c r="R104" s="213">
        <v>0</v>
      </c>
      <c r="S104" s="213">
        <v>0</v>
      </c>
      <c r="T104" s="213">
        <v>0</v>
      </c>
      <c r="U104" s="213">
        <v>0</v>
      </c>
      <c r="V104" s="213">
        <v>0</v>
      </c>
      <c r="W104" s="214">
        <f t="shared" si="5"/>
        <v>2</v>
      </c>
      <c r="X104" s="215">
        <f>J104*W104</f>
        <v>120</v>
      </c>
      <c r="Y104" s="213"/>
      <c r="Z104" s="216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  <c r="EO104" s="209"/>
      <c r="EP104" s="209"/>
      <c r="EQ104" s="209"/>
      <c r="ER104" s="209"/>
      <c r="ES104" s="209"/>
      <c r="ET104" s="209"/>
      <c r="EU104" s="209"/>
      <c r="EV104" s="209"/>
      <c r="EW104" s="209"/>
      <c r="EX104" s="209"/>
      <c r="EY104" s="209"/>
      <c r="EZ104" s="209"/>
      <c r="FA104" s="209"/>
      <c r="FB104" s="209"/>
      <c r="FC104" s="209"/>
      <c r="FD104" s="209"/>
      <c r="FE104" s="209"/>
      <c r="FF104" s="209"/>
      <c r="FG104" s="209"/>
      <c r="FH104" s="209"/>
      <c r="FI104" s="209"/>
      <c r="FJ104" s="209"/>
      <c r="FK104" s="209"/>
      <c r="FL104" s="209"/>
      <c r="FM104" s="209"/>
      <c r="FN104" s="209"/>
      <c r="FO104" s="209"/>
      <c r="FP104" s="209"/>
      <c r="FQ104" s="209"/>
      <c r="FR104" s="209"/>
      <c r="FS104" s="209"/>
      <c r="FT104" s="209"/>
      <c r="FU104" s="209"/>
      <c r="FV104" s="209"/>
      <c r="FW104" s="209"/>
      <c r="FX104" s="209"/>
      <c r="FY104" s="209"/>
      <c r="FZ104" s="209"/>
      <c r="GA104" s="209"/>
      <c r="GB104" s="209"/>
      <c r="GC104" s="209"/>
      <c r="GD104" s="209"/>
      <c r="GE104" s="209"/>
      <c r="GF104" s="209"/>
      <c r="GG104" s="209"/>
      <c r="GH104" s="209"/>
      <c r="GI104" s="209"/>
      <c r="GJ104" s="209"/>
      <c r="GK104" s="209"/>
      <c r="GL104" s="209"/>
      <c r="GM104" s="209"/>
      <c r="GN104" s="209"/>
      <c r="GO104" s="209"/>
      <c r="GP104" s="209"/>
      <c r="GQ104" s="209"/>
      <c r="GR104" s="209"/>
      <c r="GS104" s="209"/>
      <c r="GT104" s="209"/>
      <c r="GU104" s="209"/>
      <c r="GV104" s="209"/>
      <c r="GW104" s="209"/>
      <c r="GX104" s="209"/>
      <c r="GY104" s="209"/>
      <c r="GZ104" s="209"/>
      <c r="HA104" s="209"/>
      <c r="HB104" s="209"/>
      <c r="HC104" s="209"/>
      <c r="HD104" s="209"/>
      <c r="HE104" s="209"/>
      <c r="HF104" s="209"/>
      <c r="HG104" s="209"/>
      <c r="HH104" s="209"/>
      <c r="HI104" s="209"/>
      <c r="HJ104" s="209"/>
      <c r="HK104" s="209"/>
      <c r="HL104" s="209"/>
      <c r="HM104" s="209"/>
      <c r="HN104" s="209"/>
      <c r="HO104" s="209"/>
      <c r="HP104" s="209"/>
      <c r="HQ104" s="209"/>
      <c r="HR104" s="209"/>
      <c r="HS104" s="209"/>
      <c r="HT104" s="209"/>
      <c r="HU104" s="209"/>
      <c r="HV104" s="209"/>
      <c r="HW104" s="209"/>
      <c r="HX104" s="209"/>
      <c r="HY104" s="209"/>
      <c r="HZ104" s="209"/>
      <c r="IA104" s="209"/>
      <c r="IB104" s="209"/>
    </row>
    <row r="105" spans="1:236" s="210" customFormat="1" ht="38.25" customHeight="1" x14ac:dyDescent="0.15">
      <c r="A105" s="520"/>
      <c r="B105" s="525"/>
      <c r="C105" s="506"/>
      <c r="D105" s="144">
        <v>2</v>
      </c>
      <c r="E105" s="203" t="s">
        <v>1</v>
      </c>
      <c r="F105" s="509"/>
      <c r="G105" s="163" t="s">
        <v>733</v>
      </c>
      <c r="H105" s="212" t="s">
        <v>848</v>
      </c>
      <c r="I105" s="154" t="s">
        <v>288</v>
      </c>
      <c r="J105" s="165">
        <v>60</v>
      </c>
      <c r="K105" s="213">
        <v>1</v>
      </c>
      <c r="L105" s="213">
        <v>0</v>
      </c>
      <c r="M105" s="213">
        <v>0</v>
      </c>
      <c r="N105" s="213">
        <v>0</v>
      </c>
      <c r="O105" s="213">
        <v>0</v>
      </c>
      <c r="P105" s="213">
        <v>0</v>
      </c>
      <c r="Q105" s="213">
        <v>1</v>
      </c>
      <c r="R105" s="213">
        <v>0</v>
      </c>
      <c r="S105" s="213">
        <v>0</v>
      </c>
      <c r="T105" s="213">
        <v>0</v>
      </c>
      <c r="U105" s="213">
        <v>0</v>
      </c>
      <c r="V105" s="213">
        <v>0</v>
      </c>
      <c r="W105" s="214">
        <f t="shared" si="5"/>
        <v>2</v>
      </c>
      <c r="X105" s="215">
        <f>J105*W105</f>
        <v>120</v>
      </c>
      <c r="Y105" s="213"/>
      <c r="Z105" s="216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  <c r="EO105" s="209"/>
      <c r="EP105" s="209"/>
      <c r="EQ105" s="209"/>
      <c r="ER105" s="209"/>
      <c r="ES105" s="209"/>
      <c r="ET105" s="209"/>
      <c r="EU105" s="209"/>
      <c r="EV105" s="209"/>
      <c r="EW105" s="209"/>
      <c r="EX105" s="209"/>
      <c r="EY105" s="209"/>
      <c r="EZ105" s="209"/>
      <c r="FA105" s="209"/>
      <c r="FB105" s="209"/>
      <c r="FC105" s="209"/>
      <c r="FD105" s="209"/>
      <c r="FE105" s="209"/>
      <c r="FF105" s="209"/>
      <c r="FG105" s="209"/>
      <c r="FH105" s="209"/>
      <c r="FI105" s="209"/>
      <c r="FJ105" s="209"/>
      <c r="FK105" s="209"/>
      <c r="FL105" s="209"/>
      <c r="FM105" s="209"/>
      <c r="FN105" s="209"/>
      <c r="FO105" s="209"/>
      <c r="FP105" s="209"/>
      <c r="FQ105" s="209"/>
      <c r="FR105" s="209"/>
      <c r="FS105" s="209"/>
      <c r="FT105" s="209"/>
      <c r="FU105" s="209"/>
      <c r="FV105" s="209"/>
      <c r="FW105" s="209"/>
      <c r="FX105" s="209"/>
      <c r="FY105" s="209"/>
      <c r="FZ105" s="209"/>
      <c r="GA105" s="209"/>
      <c r="GB105" s="209"/>
      <c r="GC105" s="209"/>
      <c r="GD105" s="209"/>
      <c r="GE105" s="209"/>
      <c r="GF105" s="209"/>
      <c r="GG105" s="209"/>
      <c r="GH105" s="209"/>
      <c r="GI105" s="209"/>
      <c r="GJ105" s="209"/>
      <c r="GK105" s="209"/>
      <c r="GL105" s="209"/>
      <c r="GM105" s="209"/>
      <c r="GN105" s="209"/>
      <c r="GO105" s="209"/>
      <c r="GP105" s="209"/>
      <c r="GQ105" s="209"/>
      <c r="GR105" s="209"/>
      <c r="GS105" s="209"/>
      <c r="GT105" s="209"/>
      <c r="GU105" s="209"/>
      <c r="GV105" s="209"/>
      <c r="GW105" s="209"/>
      <c r="GX105" s="209"/>
      <c r="GY105" s="209"/>
      <c r="GZ105" s="209"/>
      <c r="HA105" s="209"/>
      <c r="HB105" s="209"/>
      <c r="HC105" s="209"/>
      <c r="HD105" s="209"/>
      <c r="HE105" s="209"/>
      <c r="HF105" s="209"/>
      <c r="HG105" s="209"/>
      <c r="HH105" s="209"/>
      <c r="HI105" s="209"/>
      <c r="HJ105" s="209"/>
      <c r="HK105" s="209"/>
      <c r="HL105" s="209"/>
      <c r="HM105" s="209"/>
      <c r="HN105" s="209"/>
      <c r="HO105" s="209"/>
      <c r="HP105" s="209"/>
      <c r="HQ105" s="209"/>
      <c r="HR105" s="209"/>
      <c r="HS105" s="209"/>
      <c r="HT105" s="209"/>
      <c r="HU105" s="209"/>
      <c r="HV105" s="209"/>
      <c r="HW105" s="209"/>
      <c r="HX105" s="209"/>
      <c r="HY105" s="209"/>
      <c r="HZ105" s="209"/>
      <c r="IA105" s="209"/>
      <c r="IB105" s="209"/>
    </row>
    <row r="106" spans="1:236" s="210" customFormat="1" ht="38.25" customHeight="1" x14ac:dyDescent="0.15">
      <c r="A106" s="520"/>
      <c r="B106" s="525"/>
      <c r="C106" s="507"/>
      <c r="D106" s="144">
        <v>3</v>
      </c>
      <c r="E106" s="203" t="s">
        <v>1</v>
      </c>
      <c r="F106" s="510"/>
      <c r="G106" s="162" t="s">
        <v>849</v>
      </c>
      <c r="H106" s="204" t="s">
        <v>850</v>
      </c>
      <c r="I106" s="146" t="s">
        <v>289</v>
      </c>
      <c r="J106" s="161">
        <v>1</v>
      </c>
      <c r="K106" s="205">
        <v>1000</v>
      </c>
      <c r="L106" s="205">
        <v>0</v>
      </c>
      <c r="M106" s="205">
        <v>0</v>
      </c>
      <c r="N106" s="205">
        <v>0</v>
      </c>
      <c r="O106" s="205">
        <v>0</v>
      </c>
      <c r="P106" s="205">
        <v>0</v>
      </c>
      <c r="Q106" s="205">
        <v>0</v>
      </c>
      <c r="R106" s="205">
        <v>0</v>
      </c>
      <c r="S106" s="205">
        <v>0</v>
      </c>
      <c r="T106" s="205">
        <v>0</v>
      </c>
      <c r="U106" s="205">
        <v>0</v>
      </c>
      <c r="V106" s="205">
        <v>0</v>
      </c>
      <c r="W106" s="206">
        <f t="shared" si="5"/>
        <v>1000</v>
      </c>
      <c r="X106" s="207"/>
      <c r="Y106" s="205">
        <f t="shared" si="4"/>
        <v>1000</v>
      </c>
      <c r="Z106" s="208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  <c r="EO106" s="209"/>
      <c r="EP106" s="209"/>
      <c r="EQ106" s="209"/>
      <c r="ER106" s="209"/>
      <c r="ES106" s="209"/>
      <c r="ET106" s="209"/>
      <c r="EU106" s="209"/>
      <c r="EV106" s="209"/>
      <c r="EW106" s="209"/>
      <c r="EX106" s="209"/>
      <c r="EY106" s="209"/>
      <c r="EZ106" s="209"/>
      <c r="FA106" s="209"/>
      <c r="FB106" s="209"/>
      <c r="FC106" s="209"/>
      <c r="FD106" s="209"/>
      <c r="FE106" s="209"/>
      <c r="FF106" s="209"/>
      <c r="FG106" s="209"/>
      <c r="FH106" s="209"/>
      <c r="FI106" s="209"/>
      <c r="FJ106" s="209"/>
      <c r="FK106" s="209"/>
      <c r="FL106" s="209"/>
      <c r="FM106" s="209"/>
      <c r="FN106" s="209"/>
      <c r="FO106" s="209"/>
      <c r="FP106" s="209"/>
      <c r="FQ106" s="209"/>
      <c r="FR106" s="209"/>
      <c r="FS106" s="209"/>
      <c r="FT106" s="209"/>
      <c r="FU106" s="209"/>
      <c r="FV106" s="209"/>
      <c r="FW106" s="209"/>
      <c r="FX106" s="209"/>
      <c r="FY106" s="209"/>
      <c r="FZ106" s="209"/>
      <c r="GA106" s="209"/>
      <c r="GB106" s="209"/>
      <c r="GC106" s="209"/>
      <c r="GD106" s="209"/>
      <c r="GE106" s="209"/>
      <c r="GF106" s="209"/>
      <c r="GG106" s="209"/>
      <c r="GH106" s="209"/>
      <c r="GI106" s="209"/>
      <c r="GJ106" s="209"/>
      <c r="GK106" s="209"/>
      <c r="GL106" s="209"/>
      <c r="GM106" s="209"/>
      <c r="GN106" s="209"/>
      <c r="GO106" s="209"/>
      <c r="GP106" s="209"/>
      <c r="GQ106" s="209"/>
      <c r="GR106" s="209"/>
      <c r="GS106" s="209"/>
      <c r="GT106" s="209"/>
      <c r="GU106" s="209"/>
      <c r="GV106" s="209"/>
      <c r="GW106" s="209"/>
      <c r="GX106" s="209"/>
      <c r="GY106" s="209"/>
      <c r="GZ106" s="209"/>
      <c r="HA106" s="209"/>
      <c r="HB106" s="209"/>
      <c r="HC106" s="209"/>
      <c r="HD106" s="209"/>
      <c r="HE106" s="209"/>
      <c r="HF106" s="209"/>
      <c r="HG106" s="209"/>
      <c r="HH106" s="209"/>
      <c r="HI106" s="209"/>
      <c r="HJ106" s="209"/>
      <c r="HK106" s="209"/>
      <c r="HL106" s="209"/>
      <c r="HM106" s="209"/>
      <c r="HN106" s="209"/>
      <c r="HO106" s="209"/>
      <c r="HP106" s="209"/>
      <c r="HQ106" s="209"/>
      <c r="HR106" s="209"/>
      <c r="HS106" s="209"/>
      <c r="HT106" s="209"/>
      <c r="HU106" s="209"/>
      <c r="HV106" s="209"/>
      <c r="HW106" s="209"/>
      <c r="HX106" s="209"/>
      <c r="HY106" s="209"/>
      <c r="HZ106" s="209"/>
      <c r="IA106" s="209"/>
      <c r="IB106" s="209"/>
    </row>
    <row r="107" spans="1:236" s="210" customFormat="1" ht="38.25" customHeight="1" x14ac:dyDescent="0.15">
      <c r="A107" s="520"/>
      <c r="B107" s="525"/>
      <c r="C107" s="505">
        <v>5</v>
      </c>
      <c r="D107" s="144">
        <v>1</v>
      </c>
      <c r="E107" s="203" t="s">
        <v>1</v>
      </c>
      <c r="F107" s="514" t="s">
        <v>820</v>
      </c>
      <c r="G107" s="162" t="s">
        <v>851</v>
      </c>
      <c r="H107" s="204" t="s">
        <v>822</v>
      </c>
      <c r="I107" s="146" t="s">
        <v>289</v>
      </c>
      <c r="J107" s="161">
        <v>4</v>
      </c>
      <c r="K107" s="205">
        <v>40</v>
      </c>
      <c r="L107" s="205">
        <v>40</v>
      </c>
      <c r="M107" s="205">
        <v>40</v>
      </c>
      <c r="N107" s="205">
        <v>40</v>
      </c>
      <c r="O107" s="205">
        <v>40</v>
      </c>
      <c r="P107" s="205">
        <v>40</v>
      </c>
      <c r="Q107" s="205">
        <v>40</v>
      </c>
      <c r="R107" s="205">
        <v>40</v>
      </c>
      <c r="S107" s="205">
        <v>40</v>
      </c>
      <c r="T107" s="205">
        <v>40</v>
      </c>
      <c r="U107" s="205">
        <v>40</v>
      </c>
      <c r="V107" s="205">
        <v>40</v>
      </c>
      <c r="W107" s="206">
        <f t="shared" si="5"/>
        <v>480</v>
      </c>
      <c r="X107" s="207"/>
      <c r="Y107" s="205">
        <f t="shared" si="4"/>
        <v>1920</v>
      </c>
      <c r="Z107" s="221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  <c r="EO107" s="209"/>
      <c r="EP107" s="209"/>
      <c r="EQ107" s="209"/>
      <c r="ER107" s="209"/>
      <c r="ES107" s="209"/>
      <c r="ET107" s="209"/>
      <c r="EU107" s="209"/>
      <c r="EV107" s="209"/>
      <c r="EW107" s="209"/>
      <c r="EX107" s="209"/>
      <c r="EY107" s="209"/>
      <c r="EZ107" s="209"/>
      <c r="FA107" s="209"/>
      <c r="FB107" s="209"/>
      <c r="FC107" s="209"/>
      <c r="FD107" s="209"/>
      <c r="FE107" s="209"/>
      <c r="FF107" s="209"/>
      <c r="FG107" s="209"/>
      <c r="FH107" s="209"/>
      <c r="FI107" s="209"/>
      <c r="FJ107" s="209"/>
      <c r="FK107" s="209"/>
      <c r="FL107" s="209"/>
      <c r="FM107" s="209"/>
      <c r="FN107" s="209"/>
      <c r="FO107" s="209"/>
      <c r="FP107" s="209"/>
      <c r="FQ107" s="209"/>
      <c r="FR107" s="209"/>
      <c r="FS107" s="209"/>
      <c r="FT107" s="209"/>
      <c r="FU107" s="209"/>
      <c r="FV107" s="209"/>
      <c r="FW107" s="209"/>
      <c r="FX107" s="209"/>
      <c r="FY107" s="209"/>
      <c r="FZ107" s="209"/>
      <c r="GA107" s="209"/>
      <c r="GB107" s="209"/>
      <c r="GC107" s="209"/>
      <c r="GD107" s="209"/>
      <c r="GE107" s="209"/>
      <c r="GF107" s="209"/>
      <c r="GG107" s="209"/>
      <c r="GH107" s="209"/>
      <c r="GI107" s="209"/>
      <c r="GJ107" s="209"/>
      <c r="GK107" s="209"/>
      <c r="GL107" s="209"/>
      <c r="GM107" s="209"/>
      <c r="GN107" s="209"/>
      <c r="GO107" s="209"/>
      <c r="GP107" s="209"/>
      <c r="GQ107" s="209"/>
      <c r="GR107" s="209"/>
      <c r="GS107" s="209"/>
      <c r="GT107" s="209"/>
      <c r="GU107" s="209"/>
      <c r="GV107" s="209"/>
      <c r="GW107" s="209"/>
      <c r="GX107" s="209"/>
      <c r="GY107" s="209"/>
      <c r="GZ107" s="209"/>
      <c r="HA107" s="209"/>
      <c r="HB107" s="209"/>
      <c r="HC107" s="209"/>
      <c r="HD107" s="209"/>
      <c r="HE107" s="209"/>
      <c r="HF107" s="209"/>
      <c r="HG107" s="209"/>
      <c r="HH107" s="209"/>
      <c r="HI107" s="209"/>
      <c r="HJ107" s="209"/>
      <c r="HK107" s="209"/>
      <c r="HL107" s="209"/>
      <c r="HM107" s="209"/>
      <c r="HN107" s="209"/>
      <c r="HO107" s="209"/>
      <c r="HP107" s="209"/>
      <c r="HQ107" s="209"/>
      <c r="HR107" s="209"/>
      <c r="HS107" s="209"/>
      <c r="HT107" s="209"/>
      <c r="HU107" s="209"/>
      <c r="HV107" s="209"/>
      <c r="HW107" s="209"/>
      <c r="HX107" s="209"/>
      <c r="HY107" s="209"/>
      <c r="HZ107" s="209"/>
      <c r="IA107" s="209"/>
      <c r="IB107" s="209"/>
    </row>
    <row r="108" spans="1:236" s="210" customFormat="1" ht="38.25" customHeight="1" x14ac:dyDescent="0.15">
      <c r="A108" s="520"/>
      <c r="B108" s="525"/>
      <c r="C108" s="506"/>
      <c r="D108" s="144">
        <v>2</v>
      </c>
      <c r="E108" s="203" t="s">
        <v>1</v>
      </c>
      <c r="F108" s="515"/>
      <c r="G108" s="162" t="s">
        <v>823</v>
      </c>
      <c r="H108" s="226" t="s">
        <v>824</v>
      </c>
      <c r="I108" s="146" t="s">
        <v>289</v>
      </c>
      <c r="J108" s="161">
        <v>4</v>
      </c>
      <c r="K108" s="205">
        <v>0</v>
      </c>
      <c r="L108" s="205">
        <v>0</v>
      </c>
      <c r="M108" s="205">
        <v>0</v>
      </c>
      <c r="N108" s="205">
        <v>0</v>
      </c>
      <c r="O108" s="205">
        <v>0</v>
      </c>
      <c r="P108" s="205">
        <v>0</v>
      </c>
      <c r="Q108" s="205">
        <v>0</v>
      </c>
      <c r="R108" s="205">
        <v>500</v>
      </c>
      <c r="S108" s="205">
        <v>300</v>
      </c>
      <c r="T108" s="205">
        <v>300</v>
      </c>
      <c r="U108" s="205">
        <v>0</v>
      </c>
      <c r="V108" s="205">
        <v>0</v>
      </c>
      <c r="W108" s="206">
        <f t="shared" si="5"/>
        <v>1100</v>
      </c>
      <c r="X108" s="207"/>
      <c r="Y108" s="205">
        <f t="shared" si="4"/>
        <v>4400</v>
      </c>
      <c r="Z108" s="221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  <c r="EO108" s="209"/>
      <c r="EP108" s="209"/>
      <c r="EQ108" s="209"/>
      <c r="ER108" s="209"/>
      <c r="ES108" s="209"/>
      <c r="ET108" s="209"/>
      <c r="EU108" s="209"/>
      <c r="EV108" s="209"/>
      <c r="EW108" s="209"/>
      <c r="EX108" s="209"/>
      <c r="EY108" s="209"/>
      <c r="EZ108" s="209"/>
      <c r="FA108" s="209"/>
      <c r="FB108" s="209"/>
      <c r="FC108" s="209"/>
      <c r="FD108" s="209"/>
      <c r="FE108" s="209"/>
      <c r="FF108" s="209"/>
      <c r="FG108" s="209"/>
      <c r="FH108" s="209"/>
      <c r="FI108" s="209"/>
      <c r="FJ108" s="209"/>
      <c r="FK108" s="209"/>
      <c r="FL108" s="209"/>
      <c r="FM108" s="209"/>
      <c r="FN108" s="209"/>
      <c r="FO108" s="209"/>
      <c r="FP108" s="209"/>
      <c r="FQ108" s="209"/>
      <c r="FR108" s="209"/>
      <c r="FS108" s="209"/>
      <c r="FT108" s="209"/>
      <c r="FU108" s="209"/>
      <c r="FV108" s="209"/>
      <c r="FW108" s="209"/>
      <c r="FX108" s="209"/>
      <c r="FY108" s="209"/>
      <c r="FZ108" s="209"/>
      <c r="GA108" s="209"/>
      <c r="GB108" s="209"/>
      <c r="GC108" s="209"/>
      <c r="GD108" s="209"/>
      <c r="GE108" s="209"/>
      <c r="GF108" s="209"/>
      <c r="GG108" s="209"/>
      <c r="GH108" s="209"/>
      <c r="GI108" s="209"/>
      <c r="GJ108" s="209"/>
      <c r="GK108" s="209"/>
      <c r="GL108" s="209"/>
      <c r="GM108" s="209"/>
      <c r="GN108" s="209"/>
      <c r="GO108" s="209"/>
      <c r="GP108" s="209"/>
      <c r="GQ108" s="209"/>
      <c r="GR108" s="209"/>
      <c r="GS108" s="209"/>
      <c r="GT108" s="209"/>
      <c r="GU108" s="209"/>
      <c r="GV108" s="209"/>
      <c r="GW108" s="209"/>
      <c r="GX108" s="209"/>
      <c r="GY108" s="209"/>
      <c r="GZ108" s="209"/>
      <c r="HA108" s="209"/>
      <c r="HB108" s="209"/>
      <c r="HC108" s="209"/>
      <c r="HD108" s="209"/>
      <c r="HE108" s="209"/>
      <c r="HF108" s="209"/>
      <c r="HG108" s="209"/>
      <c r="HH108" s="209"/>
      <c r="HI108" s="209"/>
      <c r="HJ108" s="209"/>
      <c r="HK108" s="209"/>
      <c r="HL108" s="209"/>
      <c r="HM108" s="209"/>
      <c r="HN108" s="209"/>
      <c r="HO108" s="209"/>
      <c r="HP108" s="209"/>
      <c r="HQ108" s="209"/>
      <c r="HR108" s="209"/>
      <c r="HS108" s="209"/>
      <c r="HT108" s="209"/>
      <c r="HU108" s="209"/>
      <c r="HV108" s="209"/>
      <c r="HW108" s="209"/>
      <c r="HX108" s="209"/>
      <c r="HY108" s="209"/>
      <c r="HZ108" s="209"/>
      <c r="IA108" s="209"/>
      <c r="IB108" s="209"/>
    </row>
    <row r="109" spans="1:236" s="210" customFormat="1" ht="38.25" customHeight="1" x14ac:dyDescent="0.15">
      <c r="A109" s="520"/>
      <c r="B109" s="525"/>
      <c r="C109" s="507"/>
      <c r="D109" s="144">
        <v>3</v>
      </c>
      <c r="E109" s="203" t="s">
        <v>1</v>
      </c>
      <c r="F109" s="516"/>
      <c r="G109" s="162" t="s">
        <v>852</v>
      </c>
      <c r="H109" s="226" t="s">
        <v>824</v>
      </c>
      <c r="I109" s="146" t="s">
        <v>289</v>
      </c>
      <c r="J109" s="161">
        <v>4</v>
      </c>
      <c r="K109" s="205">
        <v>0</v>
      </c>
      <c r="L109" s="205">
        <v>0</v>
      </c>
      <c r="M109" s="205">
        <v>0</v>
      </c>
      <c r="N109" s="205">
        <v>0</v>
      </c>
      <c r="O109" s="205">
        <v>0</v>
      </c>
      <c r="P109" s="205">
        <v>0</v>
      </c>
      <c r="Q109" s="205">
        <v>1000</v>
      </c>
      <c r="R109" s="205">
        <v>0</v>
      </c>
      <c r="S109" s="205">
        <v>0</v>
      </c>
      <c r="T109" s="205">
        <v>0</v>
      </c>
      <c r="U109" s="205">
        <v>0</v>
      </c>
      <c r="V109" s="205">
        <v>0</v>
      </c>
      <c r="W109" s="206">
        <f t="shared" si="5"/>
        <v>1000</v>
      </c>
      <c r="X109" s="207"/>
      <c r="Y109" s="205">
        <f t="shared" si="4"/>
        <v>4000</v>
      </c>
      <c r="Z109" s="221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  <c r="EO109" s="209"/>
      <c r="EP109" s="209"/>
      <c r="EQ109" s="209"/>
      <c r="ER109" s="209"/>
      <c r="ES109" s="209"/>
      <c r="ET109" s="209"/>
      <c r="EU109" s="209"/>
      <c r="EV109" s="209"/>
      <c r="EW109" s="209"/>
      <c r="EX109" s="209"/>
      <c r="EY109" s="209"/>
      <c r="EZ109" s="209"/>
      <c r="FA109" s="209"/>
      <c r="FB109" s="209"/>
      <c r="FC109" s="209"/>
      <c r="FD109" s="209"/>
      <c r="FE109" s="209"/>
      <c r="FF109" s="209"/>
      <c r="FG109" s="209"/>
      <c r="FH109" s="209"/>
      <c r="FI109" s="209"/>
      <c r="FJ109" s="209"/>
      <c r="FK109" s="209"/>
      <c r="FL109" s="209"/>
      <c r="FM109" s="209"/>
      <c r="FN109" s="209"/>
      <c r="FO109" s="209"/>
      <c r="FP109" s="209"/>
      <c r="FQ109" s="209"/>
      <c r="FR109" s="209"/>
      <c r="FS109" s="209"/>
      <c r="FT109" s="209"/>
      <c r="FU109" s="209"/>
      <c r="FV109" s="209"/>
      <c r="FW109" s="209"/>
      <c r="FX109" s="209"/>
      <c r="FY109" s="209"/>
      <c r="FZ109" s="209"/>
      <c r="GA109" s="209"/>
      <c r="GB109" s="209"/>
      <c r="GC109" s="209"/>
      <c r="GD109" s="209"/>
      <c r="GE109" s="209"/>
      <c r="GF109" s="209"/>
      <c r="GG109" s="209"/>
      <c r="GH109" s="209"/>
      <c r="GI109" s="209"/>
      <c r="GJ109" s="209"/>
      <c r="GK109" s="209"/>
      <c r="GL109" s="209"/>
      <c r="GM109" s="209"/>
      <c r="GN109" s="209"/>
      <c r="GO109" s="209"/>
      <c r="GP109" s="209"/>
      <c r="GQ109" s="209"/>
      <c r="GR109" s="209"/>
      <c r="GS109" s="209"/>
      <c r="GT109" s="209"/>
      <c r="GU109" s="209"/>
      <c r="GV109" s="209"/>
      <c r="GW109" s="209"/>
      <c r="GX109" s="209"/>
      <c r="GY109" s="209"/>
      <c r="GZ109" s="209"/>
      <c r="HA109" s="209"/>
      <c r="HB109" s="209"/>
      <c r="HC109" s="209"/>
      <c r="HD109" s="209"/>
      <c r="HE109" s="209"/>
      <c r="HF109" s="209"/>
      <c r="HG109" s="209"/>
      <c r="HH109" s="209"/>
      <c r="HI109" s="209"/>
      <c r="HJ109" s="209"/>
      <c r="HK109" s="209"/>
      <c r="HL109" s="209"/>
      <c r="HM109" s="209"/>
      <c r="HN109" s="209"/>
      <c r="HO109" s="209"/>
      <c r="HP109" s="209"/>
      <c r="HQ109" s="209"/>
      <c r="HR109" s="209"/>
      <c r="HS109" s="209"/>
      <c r="HT109" s="209"/>
      <c r="HU109" s="209"/>
      <c r="HV109" s="209"/>
      <c r="HW109" s="209"/>
      <c r="HX109" s="209"/>
      <c r="HY109" s="209"/>
      <c r="HZ109" s="209"/>
      <c r="IA109" s="209"/>
      <c r="IB109" s="209"/>
    </row>
    <row r="110" spans="1:236" s="210" customFormat="1" ht="38.25" customHeight="1" x14ac:dyDescent="0.15">
      <c r="A110" s="519" t="s">
        <v>853</v>
      </c>
      <c r="B110" s="524" t="s">
        <v>854</v>
      </c>
      <c r="C110" s="505">
        <v>1</v>
      </c>
      <c r="D110" s="144">
        <v>1</v>
      </c>
      <c r="E110" s="203" t="s">
        <v>715</v>
      </c>
      <c r="F110" s="508" t="s">
        <v>855</v>
      </c>
      <c r="G110" s="163" t="s">
        <v>771</v>
      </c>
      <c r="H110" s="212" t="s">
        <v>158</v>
      </c>
      <c r="I110" s="154" t="s">
        <v>288</v>
      </c>
      <c r="J110" s="165">
        <v>5</v>
      </c>
      <c r="K110" s="213">
        <v>10</v>
      </c>
      <c r="L110" s="213">
        <v>10</v>
      </c>
      <c r="M110" s="213">
        <v>10</v>
      </c>
      <c r="N110" s="213">
        <v>10</v>
      </c>
      <c r="O110" s="213">
        <v>10</v>
      </c>
      <c r="P110" s="213">
        <v>10</v>
      </c>
      <c r="Q110" s="213">
        <v>10</v>
      </c>
      <c r="R110" s="213">
        <v>10</v>
      </c>
      <c r="S110" s="213">
        <v>10</v>
      </c>
      <c r="T110" s="213">
        <v>10</v>
      </c>
      <c r="U110" s="213">
        <v>10</v>
      </c>
      <c r="V110" s="213">
        <v>10</v>
      </c>
      <c r="W110" s="214">
        <f>SUM(K110:V110)</f>
        <v>120</v>
      </c>
      <c r="X110" s="215">
        <f>J110*W110</f>
        <v>600</v>
      </c>
      <c r="Y110" s="213"/>
      <c r="Z110" s="216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  <c r="EO110" s="209"/>
      <c r="EP110" s="209"/>
      <c r="EQ110" s="209"/>
      <c r="ER110" s="209"/>
      <c r="ES110" s="209"/>
      <c r="ET110" s="209"/>
      <c r="EU110" s="209"/>
      <c r="EV110" s="209"/>
      <c r="EW110" s="209"/>
      <c r="EX110" s="209"/>
      <c r="EY110" s="209"/>
      <c r="EZ110" s="209"/>
      <c r="FA110" s="209"/>
      <c r="FB110" s="209"/>
      <c r="FC110" s="209"/>
      <c r="FD110" s="209"/>
      <c r="FE110" s="209"/>
      <c r="FF110" s="209"/>
      <c r="FG110" s="209"/>
      <c r="FH110" s="209"/>
      <c r="FI110" s="209"/>
      <c r="FJ110" s="209"/>
      <c r="FK110" s="209"/>
      <c r="FL110" s="209"/>
      <c r="FM110" s="209"/>
      <c r="FN110" s="209"/>
      <c r="FO110" s="209"/>
      <c r="FP110" s="209"/>
      <c r="FQ110" s="209"/>
      <c r="FR110" s="209"/>
      <c r="FS110" s="209"/>
      <c r="FT110" s="209"/>
      <c r="FU110" s="209"/>
      <c r="FV110" s="209"/>
      <c r="FW110" s="209"/>
      <c r="FX110" s="209"/>
      <c r="FY110" s="209"/>
      <c r="FZ110" s="209"/>
      <c r="GA110" s="209"/>
      <c r="GB110" s="209"/>
      <c r="GC110" s="209"/>
      <c r="GD110" s="209"/>
      <c r="GE110" s="209"/>
      <c r="GF110" s="209"/>
      <c r="GG110" s="209"/>
      <c r="GH110" s="209"/>
      <c r="GI110" s="209"/>
      <c r="GJ110" s="209"/>
      <c r="GK110" s="209"/>
      <c r="GL110" s="209"/>
      <c r="GM110" s="209"/>
      <c r="GN110" s="209"/>
      <c r="GO110" s="209"/>
      <c r="GP110" s="209"/>
      <c r="GQ110" s="209"/>
      <c r="GR110" s="209"/>
      <c r="GS110" s="209"/>
      <c r="GT110" s="209"/>
      <c r="GU110" s="209"/>
      <c r="GV110" s="209"/>
      <c r="GW110" s="209"/>
      <c r="GX110" s="209"/>
      <c r="GY110" s="209"/>
      <c r="GZ110" s="209"/>
      <c r="HA110" s="209"/>
      <c r="HB110" s="209"/>
      <c r="HC110" s="209"/>
      <c r="HD110" s="209"/>
      <c r="HE110" s="209"/>
      <c r="HF110" s="209"/>
      <c r="HG110" s="209"/>
      <c r="HH110" s="209"/>
      <c r="HI110" s="209"/>
      <c r="HJ110" s="209"/>
      <c r="HK110" s="209"/>
      <c r="HL110" s="209"/>
      <c r="HM110" s="209"/>
      <c r="HN110" s="209"/>
      <c r="HO110" s="209"/>
      <c r="HP110" s="209"/>
      <c r="HQ110" s="209"/>
      <c r="HR110" s="209"/>
      <c r="HS110" s="209"/>
      <c r="HT110" s="209"/>
      <c r="HU110" s="209"/>
      <c r="HV110" s="209"/>
      <c r="HW110" s="209"/>
      <c r="HX110" s="209"/>
      <c r="HY110" s="209"/>
      <c r="HZ110" s="209"/>
      <c r="IA110" s="209"/>
      <c r="IB110" s="209"/>
    </row>
    <row r="111" spans="1:236" s="210" customFormat="1" ht="38.25" customHeight="1" x14ac:dyDescent="0.15">
      <c r="A111" s="520"/>
      <c r="B111" s="525"/>
      <c r="C111" s="506"/>
      <c r="D111" s="144">
        <v>2</v>
      </c>
      <c r="E111" s="203" t="s">
        <v>715</v>
      </c>
      <c r="F111" s="509"/>
      <c r="G111" s="163" t="s">
        <v>856</v>
      </c>
      <c r="H111" s="212" t="s">
        <v>158</v>
      </c>
      <c r="I111" s="154" t="s">
        <v>288</v>
      </c>
      <c r="J111" s="165">
        <v>5</v>
      </c>
      <c r="K111" s="213">
        <v>10</v>
      </c>
      <c r="L111" s="213">
        <v>10</v>
      </c>
      <c r="M111" s="213">
        <v>10</v>
      </c>
      <c r="N111" s="213">
        <v>10</v>
      </c>
      <c r="O111" s="213">
        <v>10</v>
      </c>
      <c r="P111" s="213">
        <v>10</v>
      </c>
      <c r="Q111" s="213">
        <v>10</v>
      </c>
      <c r="R111" s="213">
        <v>10</v>
      </c>
      <c r="S111" s="213">
        <v>10</v>
      </c>
      <c r="T111" s="213">
        <v>10</v>
      </c>
      <c r="U111" s="213">
        <v>10</v>
      </c>
      <c r="V111" s="213">
        <v>10</v>
      </c>
      <c r="W111" s="214">
        <f t="shared" ref="W111:W144" si="6">SUM(K111:V111)</f>
        <v>120</v>
      </c>
      <c r="X111" s="215">
        <f>J111*W111</f>
        <v>600</v>
      </c>
      <c r="Y111" s="213"/>
      <c r="Z111" s="216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  <c r="EO111" s="209"/>
      <c r="EP111" s="209"/>
      <c r="EQ111" s="209"/>
      <c r="ER111" s="209"/>
      <c r="ES111" s="209"/>
      <c r="ET111" s="209"/>
      <c r="EU111" s="209"/>
      <c r="EV111" s="209"/>
      <c r="EW111" s="209"/>
      <c r="EX111" s="209"/>
      <c r="EY111" s="209"/>
      <c r="EZ111" s="209"/>
      <c r="FA111" s="209"/>
      <c r="FB111" s="209"/>
      <c r="FC111" s="209"/>
      <c r="FD111" s="209"/>
      <c r="FE111" s="209"/>
      <c r="FF111" s="209"/>
      <c r="FG111" s="209"/>
      <c r="FH111" s="209"/>
      <c r="FI111" s="209"/>
      <c r="FJ111" s="209"/>
      <c r="FK111" s="209"/>
      <c r="FL111" s="209"/>
      <c r="FM111" s="209"/>
      <c r="FN111" s="209"/>
      <c r="FO111" s="209"/>
      <c r="FP111" s="209"/>
      <c r="FQ111" s="209"/>
      <c r="FR111" s="209"/>
      <c r="FS111" s="209"/>
      <c r="FT111" s="209"/>
      <c r="FU111" s="209"/>
      <c r="FV111" s="209"/>
      <c r="FW111" s="209"/>
      <c r="FX111" s="209"/>
      <c r="FY111" s="209"/>
      <c r="FZ111" s="209"/>
      <c r="GA111" s="209"/>
      <c r="GB111" s="209"/>
      <c r="GC111" s="209"/>
      <c r="GD111" s="209"/>
      <c r="GE111" s="209"/>
      <c r="GF111" s="209"/>
      <c r="GG111" s="209"/>
      <c r="GH111" s="209"/>
      <c r="GI111" s="209"/>
      <c r="GJ111" s="209"/>
      <c r="GK111" s="209"/>
      <c r="GL111" s="209"/>
      <c r="GM111" s="209"/>
      <c r="GN111" s="209"/>
      <c r="GO111" s="209"/>
      <c r="GP111" s="209"/>
      <c r="GQ111" s="209"/>
      <c r="GR111" s="209"/>
      <c r="GS111" s="209"/>
      <c r="GT111" s="209"/>
      <c r="GU111" s="209"/>
      <c r="GV111" s="209"/>
      <c r="GW111" s="209"/>
      <c r="GX111" s="209"/>
      <c r="GY111" s="209"/>
      <c r="GZ111" s="209"/>
      <c r="HA111" s="209"/>
      <c r="HB111" s="209"/>
      <c r="HC111" s="209"/>
      <c r="HD111" s="209"/>
      <c r="HE111" s="209"/>
      <c r="HF111" s="209"/>
      <c r="HG111" s="209"/>
      <c r="HH111" s="209"/>
      <c r="HI111" s="209"/>
      <c r="HJ111" s="209"/>
      <c r="HK111" s="209"/>
      <c r="HL111" s="209"/>
      <c r="HM111" s="209"/>
      <c r="HN111" s="209"/>
      <c r="HO111" s="209"/>
      <c r="HP111" s="209"/>
      <c r="HQ111" s="209"/>
      <c r="HR111" s="209"/>
      <c r="HS111" s="209"/>
      <c r="HT111" s="209"/>
      <c r="HU111" s="209"/>
      <c r="HV111" s="209"/>
      <c r="HW111" s="209"/>
      <c r="HX111" s="209"/>
      <c r="HY111" s="209"/>
      <c r="HZ111" s="209"/>
      <c r="IA111" s="209"/>
      <c r="IB111" s="209"/>
    </row>
    <row r="112" spans="1:236" s="210" customFormat="1" ht="38.25" customHeight="1" x14ac:dyDescent="0.15">
      <c r="A112" s="520"/>
      <c r="B112" s="525"/>
      <c r="C112" s="506"/>
      <c r="D112" s="144">
        <v>3</v>
      </c>
      <c r="E112" s="203" t="s">
        <v>1</v>
      </c>
      <c r="F112" s="509"/>
      <c r="G112" s="162" t="s">
        <v>722</v>
      </c>
      <c r="H112" s="204" t="s">
        <v>857</v>
      </c>
      <c r="I112" s="146" t="s">
        <v>289</v>
      </c>
      <c r="J112" s="161">
        <v>14</v>
      </c>
      <c r="K112" s="205">
        <v>10</v>
      </c>
      <c r="L112" s="205">
        <v>10</v>
      </c>
      <c r="M112" s="205">
        <v>10</v>
      </c>
      <c r="N112" s="205">
        <v>10</v>
      </c>
      <c r="O112" s="205">
        <v>10</v>
      </c>
      <c r="P112" s="205">
        <v>10</v>
      </c>
      <c r="Q112" s="205">
        <v>10</v>
      </c>
      <c r="R112" s="205">
        <v>10</v>
      </c>
      <c r="S112" s="205">
        <v>10</v>
      </c>
      <c r="T112" s="205">
        <v>10</v>
      </c>
      <c r="U112" s="205">
        <v>10</v>
      </c>
      <c r="V112" s="205">
        <v>10</v>
      </c>
      <c r="W112" s="206">
        <f t="shared" si="6"/>
        <v>120</v>
      </c>
      <c r="X112" s="207"/>
      <c r="Y112" s="205">
        <f t="shared" si="4"/>
        <v>1680</v>
      </c>
      <c r="Z112" s="208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  <c r="EO112" s="209"/>
      <c r="EP112" s="209"/>
      <c r="EQ112" s="209"/>
      <c r="ER112" s="209"/>
      <c r="ES112" s="209"/>
      <c r="ET112" s="209"/>
      <c r="EU112" s="209"/>
      <c r="EV112" s="209"/>
      <c r="EW112" s="209"/>
      <c r="EX112" s="209"/>
      <c r="EY112" s="209"/>
      <c r="EZ112" s="209"/>
      <c r="FA112" s="209"/>
      <c r="FB112" s="209"/>
      <c r="FC112" s="209"/>
      <c r="FD112" s="209"/>
      <c r="FE112" s="209"/>
      <c r="FF112" s="209"/>
      <c r="FG112" s="209"/>
      <c r="FH112" s="209"/>
      <c r="FI112" s="209"/>
      <c r="FJ112" s="209"/>
      <c r="FK112" s="209"/>
      <c r="FL112" s="209"/>
      <c r="FM112" s="209"/>
      <c r="FN112" s="209"/>
      <c r="FO112" s="209"/>
      <c r="FP112" s="209"/>
      <c r="FQ112" s="209"/>
      <c r="FR112" s="209"/>
      <c r="FS112" s="209"/>
      <c r="FT112" s="209"/>
      <c r="FU112" s="209"/>
      <c r="FV112" s="209"/>
      <c r="FW112" s="209"/>
      <c r="FX112" s="209"/>
      <c r="FY112" s="209"/>
      <c r="FZ112" s="209"/>
      <c r="GA112" s="209"/>
      <c r="GB112" s="209"/>
      <c r="GC112" s="209"/>
      <c r="GD112" s="209"/>
      <c r="GE112" s="209"/>
      <c r="GF112" s="209"/>
      <c r="GG112" s="209"/>
      <c r="GH112" s="209"/>
      <c r="GI112" s="209"/>
      <c r="GJ112" s="209"/>
      <c r="GK112" s="209"/>
      <c r="GL112" s="209"/>
      <c r="GM112" s="209"/>
      <c r="GN112" s="209"/>
      <c r="GO112" s="209"/>
      <c r="GP112" s="209"/>
      <c r="GQ112" s="209"/>
      <c r="GR112" s="209"/>
      <c r="GS112" s="209"/>
      <c r="GT112" s="209"/>
      <c r="GU112" s="209"/>
      <c r="GV112" s="209"/>
      <c r="GW112" s="209"/>
      <c r="GX112" s="209"/>
      <c r="GY112" s="209"/>
      <c r="GZ112" s="209"/>
      <c r="HA112" s="209"/>
      <c r="HB112" s="209"/>
      <c r="HC112" s="209"/>
      <c r="HD112" s="209"/>
      <c r="HE112" s="209"/>
      <c r="HF112" s="209"/>
      <c r="HG112" s="209"/>
      <c r="HH112" s="209"/>
      <c r="HI112" s="209"/>
      <c r="HJ112" s="209"/>
      <c r="HK112" s="209"/>
      <c r="HL112" s="209"/>
      <c r="HM112" s="209"/>
      <c r="HN112" s="209"/>
      <c r="HO112" s="209"/>
      <c r="HP112" s="209"/>
      <c r="HQ112" s="209"/>
      <c r="HR112" s="209"/>
      <c r="HS112" s="209"/>
      <c r="HT112" s="209"/>
      <c r="HU112" s="209"/>
      <c r="HV112" s="209"/>
      <c r="HW112" s="209"/>
      <c r="HX112" s="209"/>
      <c r="HY112" s="209"/>
      <c r="HZ112" s="209"/>
      <c r="IA112" s="209"/>
      <c r="IB112" s="209"/>
    </row>
    <row r="113" spans="1:236" s="210" customFormat="1" ht="38.25" customHeight="1" x14ac:dyDescent="0.15">
      <c r="A113" s="520"/>
      <c r="B113" s="525"/>
      <c r="C113" s="506"/>
      <c r="D113" s="144">
        <v>4</v>
      </c>
      <c r="E113" s="203" t="s">
        <v>1</v>
      </c>
      <c r="F113" s="509"/>
      <c r="G113" s="163" t="s">
        <v>724</v>
      </c>
      <c r="H113" s="212" t="s">
        <v>858</v>
      </c>
      <c r="I113" s="154" t="s">
        <v>288</v>
      </c>
      <c r="J113" s="165">
        <v>30</v>
      </c>
      <c r="K113" s="213">
        <v>4</v>
      </c>
      <c r="L113" s="213">
        <v>4</v>
      </c>
      <c r="M113" s="213">
        <v>4</v>
      </c>
      <c r="N113" s="213">
        <v>6</v>
      </c>
      <c r="O113" s="213">
        <v>4</v>
      </c>
      <c r="P113" s="213">
        <v>4</v>
      </c>
      <c r="Q113" s="213">
        <v>4</v>
      </c>
      <c r="R113" s="213">
        <v>4</v>
      </c>
      <c r="S113" s="213">
        <v>3</v>
      </c>
      <c r="T113" s="213">
        <v>4</v>
      </c>
      <c r="U113" s="213">
        <v>4</v>
      </c>
      <c r="V113" s="213">
        <v>4</v>
      </c>
      <c r="W113" s="214">
        <f t="shared" si="6"/>
        <v>49</v>
      </c>
      <c r="X113" s="215">
        <f>J113*W113</f>
        <v>1470</v>
      </c>
      <c r="Y113" s="213"/>
      <c r="Z113" s="216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  <c r="EO113" s="209"/>
      <c r="EP113" s="209"/>
      <c r="EQ113" s="209"/>
      <c r="ER113" s="209"/>
      <c r="ES113" s="209"/>
      <c r="ET113" s="209"/>
      <c r="EU113" s="209"/>
      <c r="EV113" s="209"/>
      <c r="EW113" s="209"/>
      <c r="EX113" s="209"/>
      <c r="EY113" s="209"/>
      <c r="EZ113" s="209"/>
      <c r="FA113" s="209"/>
      <c r="FB113" s="209"/>
      <c r="FC113" s="209"/>
      <c r="FD113" s="209"/>
      <c r="FE113" s="209"/>
      <c r="FF113" s="209"/>
      <c r="FG113" s="209"/>
      <c r="FH113" s="209"/>
      <c r="FI113" s="209"/>
      <c r="FJ113" s="209"/>
      <c r="FK113" s="209"/>
      <c r="FL113" s="209"/>
      <c r="FM113" s="209"/>
      <c r="FN113" s="209"/>
      <c r="FO113" s="209"/>
      <c r="FP113" s="209"/>
      <c r="FQ113" s="209"/>
      <c r="FR113" s="209"/>
      <c r="FS113" s="209"/>
      <c r="FT113" s="209"/>
      <c r="FU113" s="209"/>
      <c r="FV113" s="209"/>
      <c r="FW113" s="209"/>
      <c r="FX113" s="209"/>
      <c r="FY113" s="209"/>
      <c r="FZ113" s="209"/>
      <c r="GA113" s="209"/>
      <c r="GB113" s="209"/>
      <c r="GC113" s="209"/>
      <c r="GD113" s="209"/>
      <c r="GE113" s="209"/>
      <c r="GF113" s="209"/>
      <c r="GG113" s="209"/>
      <c r="GH113" s="209"/>
      <c r="GI113" s="209"/>
      <c r="GJ113" s="209"/>
      <c r="GK113" s="209"/>
      <c r="GL113" s="209"/>
      <c r="GM113" s="209"/>
      <c r="GN113" s="209"/>
      <c r="GO113" s="209"/>
      <c r="GP113" s="209"/>
      <c r="GQ113" s="209"/>
      <c r="GR113" s="209"/>
      <c r="GS113" s="209"/>
      <c r="GT113" s="209"/>
      <c r="GU113" s="209"/>
      <c r="GV113" s="209"/>
      <c r="GW113" s="209"/>
      <c r="GX113" s="209"/>
      <c r="GY113" s="209"/>
      <c r="GZ113" s="209"/>
      <c r="HA113" s="209"/>
      <c r="HB113" s="209"/>
      <c r="HC113" s="209"/>
      <c r="HD113" s="209"/>
      <c r="HE113" s="209"/>
      <c r="HF113" s="209"/>
      <c r="HG113" s="209"/>
      <c r="HH113" s="209"/>
      <c r="HI113" s="209"/>
      <c r="HJ113" s="209"/>
      <c r="HK113" s="209"/>
      <c r="HL113" s="209"/>
      <c r="HM113" s="209"/>
      <c r="HN113" s="209"/>
      <c r="HO113" s="209"/>
      <c r="HP113" s="209"/>
      <c r="HQ113" s="209"/>
      <c r="HR113" s="209"/>
      <c r="HS113" s="209"/>
      <c r="HT113" s="209"/>
      <c r="HU113" s="209"/>
      <c r="HV113" s="209"/>
      <c r="HW113" s="209"/>
      <c r="HX113" s="209"/>
      <c r="HY113" s="209"/>
      <c r="HZ113" s="209"/>
      <c r="IA113" s="209"/>
      <c r="IB113" s="209"/>
    </row>
    <row r="114" spans="1:236" s="210" customFormat="1" ht="38.25" customHeight="1" x14ac:dyDescent="0.15">
      <c r="A114" s="520"/>
      <c r="B114" s="525"/>
      <c r="C114" s="426"/>
      <c r="D114" s="144">
        <v>5</v>
      </c>
      <c r="E114" s="203" t="s">
        <v>208</v>
      </c>
      <c r="F114" s="510"/>
      <c r="G114" s="162" t="s">
        <v>859</v>
      </c>
      <c r="H114" s="204" t="s">
        <v>812</v>
      </c>
      <c r="I114" s="146" t="s">
        <v>289</v>
      </c>
      <c r="J114" s="161">
        <v>1</v>
      </c>
      <c r="K114" s="205">
        <v>10</v>
      </c>
      <c r="L114" s="205">
        <v>10</v>
      </c>
      <c r="M114" s="205">
        <v>10</v>
      </c>
      <c r="N114" s="205">
        <v>10</v>
      </c>
      <c r="O114" s="205">
        <v>10</v>
      </c>
      <c r="P114" s="205">
        <v>10</v>
      </c>
      <c r="Q114" s="205">
        <v>10</v>
      </c>
      <c r="R114" s="205">
        <v>10</v>
      </c>
      <c r="S114" s="205">
        <v>10</v>
      </c>
      <c r="T114" s="205">
        <v>10</v>
      </c>
      <c r="U114" s="205">
        <v>10</v>
      </c>
      <c r="V114" s="205">
        <v>10</v>
      </c>
      <c r="W114" s="206">
        <f t="shared" si="6"/>
        <v>120</v>
      </c>
      <c r="X114" s="207"/>
      <c r="Y114" s="205">
        <f t="shared" si="4"/>
        <v>120</v>
      </c>
      <c r="Z114" s="208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  <c r="EO114" s="209"/>
      <c r="EP114" s="209"/>
      <c r="EQ114" s="209"/>
      <c r="ER114" s="209"/>
      <c r="ES114" s="209"/>
      <c r="ET114" s="209"/>
      <c r="EU114" s="209"/>
      <c r="EV114" s="209"/>
      <c r="EW114" s="209"/>
      <c r="EX114" s="209"/>
      <c r="EY114" s="209"/>
      <c r="EZ114" s="209"/>
      <c r="FA114" s="209"/>
      <c r="FB114" s="209"/>
      <c r="FC114" s="209"/>
      <c r="FD114" s="209"/>
      <c r="FE114" s="209"/>
      <c r="FF114" s="209"/>
      <c r="FG114" s="209"/>
      <c r="FH114" s="209"/>
      <c r="FI114" s="209"/>
      <c r="FJ114" s="209"/>
      <c r="FK114" s="209"/>
      <c r="FL114" s="209"/>
      <c r="FM114" s="209"/>
      <c r="FN114" s="209"/>
      <c r="FO114" s="209"/>
      <c r="FP114" s="209"/>
      <c r="FQ114" s="209"/>
      <c r="FR114" s="209"/>
      <c r="FS114" s="209"/>
      <c r="FT114" s="209"/>
      <c r="FU114" s="209"/>
      <c r="FV114" s="209"/>
      <c r="FW114" s="209"/>
      <c r="FX114" s="209"/>
      <c r="FY114" s="209"/>
      <c r="FZ114" s="209"/>
      <c r="GA114" s="209"/>
      <c r="GB114" s="209"/>
      <c r="GC114" s="209"/>
      <c r="GD114" s="209"/>
      <c r="GE114" s="209"/>
      <c r="GF114" s="209"/>
      <c r="GG114" s="209"/>
      <c r="GH114" s="209"/>
      <c r="GI114" s="209"/>
      <c r="GJ114" s="209"/>
      <c r="GK114" s="209"/>
      <c r="GL114" s="209"/>
      <c r="GM114" s="209"/>
      <c r="GN114" s="209"/>
      <c r="GO114" s="209"/>
      <c r="GP114" s="209"/>
      <c r="GQ114" s="209"/>
      <c r="GR114" s="209"/>
      <c r="GS114" s="209"/>
      <c r="GT114" s="209"/>
      <c r="GU114" s="209"/>
      <c r="GV114" s="209"/>
      <c r="GW114" s="209"/>
      <c r="GX114" s="209"/>
      <c r="GY114" s="209"/>
      <c r="GZ114" s="209"/>
      <c r="HA114" s="209"/>
      <c r="HB114" s="209"/>
      <c r="HC114" s="209"/>
      <c r="HD114" s="209"/>
      <c r="HE114" s="209"/>
      <c r="HF114" s="209"/>
      <c r="HG114" s="209"/>
      <c r="HH114" s="209"/>
      <c r="HI114" s="209"/>
      <c r="HJ114" s="209"/>
      <c r="HK114" s="209"/>
      <c r="HL114" s="209"/>
      <c r="HM114" s="209"/>
      <c r="HN114" s="209"/>
      <c r="HO114" s="209"/>
      <c r="HP114" s="209"/>
      <c r="HQ114" s="209"/>
      <c r="HR114" s="209"/>
      <c r="HS114" s="209"/>
      <c r="HT114" s="209"/>
      <c r="HU114" s="209"/>
      <c r="HV114" s="209"/>
      <c r="HW114" s="209"/>
      <c r="HX114" s="209"/>
      <c r="HY114" s="209"/>
      <c r="HZ114" s="209"/>
      <c r="IA114" s="209"/>
      <c r="IB114" s="209"/>
    </row>
    <row r="115" spans="1:236" s="210" customFormat="1" ht="38.25" customHeight="1" x14ac:dyDescent="0.15">
      <c r="A115" s="520"/>
      <c r="B115" s="525"/>
      <c r="C115" s="505">
        <v>2</v>
      </c>
      <c r="D115" s="144">
        <v>1</v>
      </c>
      <c r="E115" s="203" t="s">
        <v>715</v>
      </c>
      <c r="F115" s="508" t="s">
        <v>860</v>
      </c>
      <c r="G115" s="163" t="s">
        <v>730</v>
      </c>
      <c r="H115" s="212" t="s">
        <v>158</v>
      </c>
      <c r="I115" s="154" t="s">
        <v>288</v>
      </c>
      <c r="J115" s="165">
        <v>10</v>
      </c>
      <c r="K115" s="213">
        <v>10</v>
      </c>
      <c r="L115" s="213">
        <v>10</v>
      </c>
      <c r="M115" s="213">
        <v>10</v>
      </c>
      <c r="N115" s="213">
        <v>10</v>
      </c>
      <c r="O115" s="213">
        <v>10</v>
      </c>
      <c r="P115" s="213">
        <v>10</v>
      </c>
      <c r="Q115" s="213">
        <v>10</v>
      </c>
      <c r="R115" s="213">
        <v>10</v>
      </c>
      <c r="S115" s="213">
        <v>10</v>
      </c>
      <c r="T115" s="213">
        <v>10</v>
      </c>
      <c r="U115" s="213">
        <v>10</v>
      </c>
      <c r="V115" s="213">
        <v>10</v>
      </c>
      <c r="W115" s="214">
        <f t="shared" si="6"/>
        <v>120</v>
      </c>
      <c r="X115" s="215">
        <f>J115*W115</f>
        <v>1200</v>
      </c>
      <c r="Y115" s="213"/>
      <c r="Z115" s="216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  <c r="EO115" s="209"/>
      <c r="EP115" s="209"/>
      <c r="EQ115" s="209"/>
      <c r="ER115" s="209"/>
      <c r="ES115" s="209"/>
      <c r="ET115" s="209"/>
      <c r="EU115" s="209"/>
      <c r="EV115" s="209"/>
      <c r="EW115" s="209"/>
      <c r="EX115" s="209"/>
      <c r="EY115" s="209"/>
      <c r="EZ115" s="209"/>
      <c r="FA115" s="209"/>
      <c r="FB115" s="209"/>
      <c r="FC115" s="209"/>
      <c r="FD115" s="209"/>
      <c r="FE115" s="209"/>
      <c r="FF115" s="209"/>
      <c r="FG115" s="209"/>
      <c r="FH115" s="209"/>
      <c r="FI115" s="209"/>
      <c r="FJ115" s="209"/>
      <c r="FK115" s="209"/>
      <c r="FL115" s="209"/>
      <c r="FM115" s="209"/>
      <c r="FN115" s="209"/>
      <c r="FO115" s="209"/>
      <c r="FP115" s="209"/>
      <c r="FQ115" s="209"/>
      <c r="FR115" s="209"/>
      <c r="FS115" s="209"/>
      <c r="FT115" s="209"/>
      <c r="FU115" s="209"/>
      <c r="FV115" s="209"/>
      <c r="FW115" s="209"/>
      <c r="FX115" s="209"/>
      <c r="FY115" s="209"/>
      <c r="FZ115" s="209"/>
      <c r="GA115" s="209"/>
      <c r="GB115" s="209"/>
      <c r="GC115" s="209"/>
      <c r="GD115" s="209"/>
      <c r="GE115" s="209"/>
      <c r="GF115" s="209"/>
      <c r="GG115" s="209"/>
      <c r="GH115" s="209"/>
      <c r="GI115" s="209"/>
      <c r="GJ115" s="209"/>
      <c r="GK115" s="209"/>
      <c r="GL115" s="209"/>
      <c r="GM115" s="209"/>
      <c r="GN115" s="209"/>
      <c r="GO115" s="209"/>
      <c r="GP115" s="209"/>
      <c r="GQ115" s="209"/>
      <c r="GR115" s="209"/>
      <c r="GS115" s="209"/>
      <c r="GT115" s="209"/>
      <c r="GU115" s="209"/>
      <c r="GV115" s="209"/>
      <c r="GW115" s="209"/>
      <c r="GX115" s="209"/>
      <c r="GY115" s="209"/>
      <c r="GZ115" s="209"/>
      <c r="HA115" s="209"/>
      <c r="HB115" s="209"/>
      <c r="HC115" s="209"/>
      <c r="HD115" s="209"/>
      <c r="HE115" s="209"/>
      <c r="HF115" s="209"/>
      <c r="HG115" s="209"/>
      <c r="HH115" s="209"/>
      <c r="HI115" s="209"/>
      <c r="HJ115" s="209"/>
      <c r="HK115" s="209"/>
      <c r="HL115" s="209"/>
      <c r="HM115" s="209"/>
      <c r="HN115" s="209"/>
      <c r="HO115" s="209"/>
      <c r="HP115" s="209"/>
      <c r="HQ115" s="209"/>
      <c r="HR115" s="209"/>
      <c r="HS115" s="209"/>
      <c r="HT115" s="209"/>
      <c r="HU115" s="209"/>
      <c r="HV115" s="209"/>
      <c r="HW115" s="209"/>
      <c r="HX115" s="209"/>
      <c r="HY115" s="209"/>
      <c r="HZ115" s="209"/>
      <c r="IA115" s="209"/>
      <c r="IB115" s="209"/>
    </row>
    <row r="116" spans="1:236" s="210" customFormat="1" ht="38.25" customHeight="1" x14ac:dyDescent="0.15">
      <c r="A116" s="520"/>
      <c r="B116" s="525"/>
      <c r="C116" s="506"/>
      <c r="D116" s="144">
        <v>2</v>
      </c>
      <c r="E116" s="203" t="s">
        <v>715</v>
      </c>
      <c r="F116" s="509"/>
      <c r="G116" s="163" t="s">
        <v>856</v>
      </c>
      <c r="H116" s="212" t="s">
        <v>158</v>
      </c>
      <c r="I116" s="154" t="s">
        <v>288</v>
      </c>
      <c r="J116" s="165">
        <v>5</v>
      </c>
      <c r="K116" s="213">
        <v>10</v>
      </c>
      <c r="L116" s="213">
        <v>10</v>
      </c>
      <c r="M116" s="213">
        <v>10</v>
      </c>
      <c r="N116" s="213">
        <v>10</v>
      </c>
      <c r="O116" s="213">
        <v>10</v>
      </c>
      <c r="P116" s="213">
        <v>10</v>
      </c>
      <c r="Q116" s="213">
        <v>10</v>
      </c>
      <c r="R116" s="213">
        <v>10</v>
      </c>
      <c r="S116" s="213">
        <v>10</v>
      </c>
      <c r="T116" s="213">
        <v>10</v>
      </c>
      <c r="U116" s="213">
        <v>10</v>
      </c>
      <c r="V116" s="213">
        <v>10</v>
      </c>
      <c r="W116" s="214">
        <f t="shared" si="6"/>
        <v>120</v>
      </c>
      <c r="X116" s="215">
        <f>J116*W116</f>
        <v>600</v>
      </c>
      <c r="Y116" s="213"/>
      <c r="Z116" s="216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  <c r="EO116" s="209"/>
      <c r="EP116" s="209"/>
      <c r="EQ116" s="209"/>
      <c r="ER116" s="209"/>
      <c r="ES116" s="209"/>
      <c r="ET116" s="209"/>
      <c r="EU116" s="209"/>
      <c r="EV116" s="209"/>
      <c r="EW116" s="209"/>
      <c r="EX116" s="209"/>
      <c r="EY116" s="209"/>
      <c r="EZ116" s="209"/>
      <c r="FA116" s="209"/>
      <c r="FB116" s="209"/>
      <c r="FC116" s="209"/>
      <c r="FD116" s="209"/>
      <c r="FE116" s="209"/>
      <c r="FF116" s="209"/>
      <c r="FG116" s="209"/>
      <c r="FH116" s="209"/>
      <c r="FI116" s="209"/>
      <c r="FJ116" s="209"/>
      <c r="FK116" s="209"/>
      <c r="FL116" s="209"/>
      <c r="FM116" s="209"/>
      <c r="FN116" s="209"/>
      <c r="FO116" s="209"/>
      <c r="FP116" s="209"/>
      <c r="FQ116" s="209"/>
      <c r="FR116" s="209"/>
      <c r="FS116" s="209"/>
      <c r="FT116" s="209"/>
      <c r="FU116" s="209"/>
      <c r="FV116" s="209"/>
      <c r="FW116" s="209"/>
      <c r="FX116" s="209"/>
      <c r="FY116" s="209"/>
      <c r="FZ116" s="209"/>
      <c r="GA116" s="209"/>
      <c r="GB116" s="209"/>
      <c r="GC116" s="209"/>
      <c r="GD116" s="209"/>
      <c r="GE116" s="209"/>
      <c r="GF116" s="209"/>
      <c r="GG116" s="209"/>
      <c r="GH116" s="209"/>
      <c r="GI116" s="209"/>
      <c r="GJ116" s="209"/>
      <c r="GK116" s="209"/>
      <c r="GL116" s="209"/>
      <c r="GM116" s="209"/>
      <c r="GN116" s="209"/>
      <c r="GO116" s="209"/>
      <c r="GP116" s="209"/>
      <c r="GQ116" s="209"/>
      <c r="GR116" s="209"/>
      <c r="GS116" s="209"/>
      <c r="GT116" s="209"/>
      <c r="GU116" s="209"/>
      <c r="GV116" s="209"/>
      <c r="GW116" s="209"/>
      <c r="GX116" s="209"/>
      <c r="GY116" s="209"/>
      <c r="GZ116" s="209"/>
      <c r="HA116" s="209"/>
      <c r="HB116" s="209"/>
      <c r="HC116" s="209"/>
      <c r="HD116" s="209"/>
      <c r="HE116" s="209"/>
      <c r="HF116" s="209"/>
      <c r="HG116" s="209"/>
      <c r="HH116" s="209"/>
      <c r="HI116" s="209"/>
      <c r="HJ116" s="209"/>
      <c r="HK116" s="209"/>
      <c r="HL116" s="209"/>
      <c r="HM116" s="209"/>
      <c r="HN116" s="209"/>
      <c r="HO116" s="209"/>
      <c r="HP116" s="209"/>
      <c r="HQ116" s="209"/>
      <c r="HR116" s="209"/>
      <c r="HS116" s="209"/>
      <c r="HT116" s="209"/>
      <c r="HU116" s="209"/>
      <c r="HV116" s="209"/>
      <c r="HW116" s="209"/>
      <c r="HX116" s="209"/>
      <c r="HY116" s="209"/>
      <c r="HZ116" s="209"/>
      <c r="IA116" s="209"/>
      <c r="IB116" s="209"/>
    </row>
    <row r="117" spans="1:236" s="210" customFormat="1" ht="38.25" customHeight="1" x14ac:dyDescent="0.15">
      <c r="A117" s="520"/>
      <c r="B117" s="525"/>
      <c r="C117" s="506"/>
      <c r="D117" s="144">
        <v>3</v>
      </c>
      <c r="E117" s="203" t="s">
        <v>1</v>
      </c>
      <c r="F117" s="509"/>
      <c r="G117" s="162" t="s">
        <v>722</v>
      </c>
      <c r="H117" s="204" t="s">
        <v>857</v>
      </c>
      <c r="I117" s="146" t="s">
        <v>289</v>
      </c>
      <c r="J117" s="161">
        <v>6</v>
      </c>
      <c r="K117" s="205">
        <v>10</v>
      </c>
      <c r="L117" s="205">
        <v>10</v>
      </c>
      <c r="M117" s="205">
        <v>10</v>
      </c>
      <c r="N117" s="205">
        <v>10</v>
      </c>
      <c r="O117" s="205">
        <v>10</v>
      </c>
      <c r="P117" s="205">
        <v>10</v>
      </c>
      <c r="Q117" s="205">
        <v>10</v>
      </c>
      <c r="R117" s="205">
        <v>10</v>
      </c>
      <c r="S117" s="205">
        <v>10</v>
      </c>
      <c r="T117" s="205">
        <v>10</v>
      </c>
      <c r="U117" s="205">
        <v>10</v>
      </c>
      <c r="V117" s="205">
        <v>10</v>
      </c>
      <c r="W117" s="206">
        <f t="shared" si="6"/>
        <v>120</v>
      </c>
      <c r="X117" s="207"/>
      <c r="Y117" s="205">
        <f t="shared" si="4"/>
        <v>720</v>
      </c>
      <c r="Z117" s="208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  <c r="EO117" s="209"/>
      <c r="EP117" s="209"/>
      <c r="EQ117" s="209"/>
      <c r="ER117" s="209"/>
      <c r="ES117" s="209"/>
      <c r="ET117" s="209"/>
      <c r="EU117" s="209"/>
      <c r="EV117" s="209"/>
      <c r="EW117" s="209"/>
      <c r="EX117" s="209"/>
      <c r="EY117" s="209"/>
      <c r="EZ117" s="209"/>
      <c r="FA117" s="209"/>
      <c r="FB117" s="209"/>
      <c r="FC117" s="209"/>
      <c r="FD117" s="209"/>
      <c r="FE117" s="209"/>
      <c r="FF117" s="209"/>
      <c r="FG117" s="209"/>
      <c r="FH117" s="209"/>
      <c r="FI117" s="209"/>
      <c r="FJ117" s="209"/>
      <c r="FK117" s="209"/>
      <c r="FL117" s="209"/>
      <c r="FM117" s="209"/>
      <c r="FN117" s="209"/>
      <c r="FO117" s="209"/>
      <c r="FP117" s="209"/>
      <c r="FQ117" s="209"/>
      <c r="FR117" s="209"/>
      <c r="FS117" s="209"/>
      <c r="FT117" s="209"/>
      <c r="FU117" s="209"/>
      <c r="FV117" s="209"/>
      <c r="FW117" s="209"/>
      <c r="FX117" s="209"/>
      <c r="FY117" s="209"/>
      <c r="FZ117" s="209"/>
      <c r="GA117" s="209"/>
      <c r="GB117" s="209"/>
      <c r="GC117" s="209"/>
      <c r="GD117" s="209"/>
      <c r="GE117" s="209"/>
      <c r="GF117" s="209"/>
      <c r="GG117" s="209"/>
      <c r="GH117" s="209"/>
      <c r="GI117" s="209"/>
      <c r="GJ117" s="209"/>
      <c r="GK117" s="209"/>
      <c r="GL117" s="209"/>
      <c r="GM117" s="209"/>
      <c r="GN117" s="209"/>
      <c r="GO117" s="209"/>
      <c r="GP117" s="209"/>
      <c r="GQ117" s="209"/>
      <c r="GR117" s="209"/>
      <c r="GS117" s="209"/>
      <c r="GT117" s="209"/>
      <c r="GU117" s="209"/>
      <c r="GV117" s="209"/>
      <c r="GW117" s="209"/>
      <c r="GX117" s="209"/>
      <c r="GY117" s="209"/>
      <c r="GZ117" s="209"/>
      <c r="HA117" s="209"/>
      <c r="HB117" s="209"/>
      <c r="HC117" s="209"/>
      <c r="HD117" s="209"/>
      <c r="HE117" s="209"/>
      <c r="HF117" s="209"/>
      <c r="HG117" s="209"/>
      <c r="HH117" s="209"/>
      <c r="HI117" s="209"/>
      <c r="HJ117" s="209"/>
      <c r="HK117" s="209"/>
      <c r="HL117" s="209"/>
      <c r="HM117" s="209"/>
      <c r="HN117" s="209"/>
      <c r="HO117" s="209"/>
      <c r="HP117" s="209"/>
      <c r="HQ117" s="209"/>
      <c r="HR117" s="209"/>
      <c r="HS117" s="209"/>
      <c r="HT117" s="209"/>
      <c r="HU117" s="209"/>
      <c r="HV117" s="209"/>
      <c r="HW117" s="209"/>
      <c r="HX117" s="209"/>
      <c r="HY117" s="209"/>
      <c r="HZ117" s="209"/>
      <c r="IA117" s="209"/>
      <c r="IB117" s="209"/>
    </row>
    <row r="118" spans="1:236" s="210" customFormat="1" ht="38.25" customHeight="1" x14ac:dyDescent="0.15">
      <c r="A118" s="520"/>
      <c r="B118" s="525"/>
      <c r="C118" s="506"/>
      <c r="D118" s="144">
        <v>4</v>
      </c>
      <c r="E118" s="203" t="s">
        <v>1</v>
      </c>
      <c r="F118" s="509"/>
      <c r="G118" s="163" t="s">
        <v>724</v>
      </c>
      <c r="H118" s="212" t="s">
        <v>858</v>
      </c>
      <c r="I118" s="154" t="s">
        <v>288</v>
      </c>
      <c r="J118" s="165">
        <v>15</v>
      </c>
      <c r="K118" s="213">
        <v>1</v>
      </c>
      <c r="L118" s="213">
        <v>1</v>
      </c>
      <c r="M118" s="213">
        <v>1</v>
      </c>
      <c r="N118" s="213">
        <v>1</v>
      </c>
      <c r="O118" s="213">
        <v>1</v>
      </c>
      <c r="P118" s="213">
        <v>1</v>
      </c>
      <c r="Q118" s="213">
        <v>1</v>
      </c>
      <c r="R118" s="213">
        <v>1</v>
      </c>
      <c r="S118" s="213">
        <v>1</v>
      </c>
      <c r="T118" s="213">
        <v>1</v>
      </c>
      <c r="U118" s="213">
        <v>1</v>
      </c>
      <c r="V118" s="213">
        <v>1</v>
      </c>
      <c r="W118" s="214">
        <f t="shared" si="6"/>
        <v>12</v>
      </c>
      <c r="X118" s="215">
        <f>J118*W118</f>
        <v>180</v>
      </c>
      <c r="Y118" s="213"/>
      <c r="Z118" s="216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  <c r="EO118" s="209"/>
      <c r="EP118" s="209"/>
      <c r="EQ118" s="209"/>
      <c r="ER118" s="209"/>
      <c r="ES118" s="209"/>
      <c r="ET118" s="209"/>
      <c r="EU118" s="209"/>
      <c r="EV118" s="209"/>
      <c r="EW118" s="209"/>
      <c r="EX118" s="209"/>
      <c r="EY118" s="209"/>
      <c r="EZ118" s="209"/>
      <c r="FA118" s="209"/>
      <c r="FB118" s="209"/>
      <c r="FC118" s="209"/>
      <c r="FD118" s="209"/>
      <c r="FE118" s="209"/>
      <c r="FF118" s="209"/>
      <c r="FG118" s="209"/>
      <c r="FH118" s="209"/>
      <c r="FI118" s="209"/>
      <c r="FJ118" s="209"/>
      <c r="FK118" s="209"/>
      <c r="FL118" s="209"/>
      <c r="FM118" s="209"/>
      <c r="FN118" s="209"/>
      <c r="FO118" s="209"/>
      <c r="FP118" s="209"/>
      <c r="FQ118" s="209"/>
      <c r="FR118" s="209"/>
      <c r="FS118" s="209"/>
      <c r="FT118" s="209"/>
      <c r="FU118" s="209"/>
      <c r="FV118" s="209"/>
      <c r="FW118" s="209"/>
      <c r="FX118" s="209"/>
      <c r="FY118" s="209"/>
      <c r="FZ118" s="209"/>
      <c r="GA118" s="209"/>
      <c r="GB118" s="209"/>
      <c r="GC118" s="209"/>
      <c r="GD118" s="209"/>
      <c r="GE118" s="209"/>
      <c r="GF118" s="209"/>
      <c r="GG118" s="209"/>
      <c r="GH118" s="209"/>
      <c r="GI118" s="209"/>
      <c r="GJ118" s="209"/>
      <c r="GK118" s="209"/>
      <c r="GL118" s="209"/>
      <c r="GM118" s="209"/>
      <c r="GN118" s="209"/>
      <c r="GO118" s="209"/>
      <c r="GP118" s="209"/>
      <c r="GQ118" s="209"/>
      <c r="GR118" s="209"/>
      <c r="GS118" s="209"/>
      <c r="GT118" s="209"/>
      <c r="GU118" s="209"/>
      <c r="GV118" s="209"/>
      <c r="GW118" s="209"/>
      <c r="GX118" s="209"/>
      <c r="GY118" s="209"/>
      <c r="GZ118" s="209"/>
      <c r="HA118" s="209"/>
      <c r="HB118" s="209"/>
      <c r="HC118" s="209"/>
      <c r="HD118" s="209"/>
      <c r="HE118" s="209"/>
      <c r="HF118" s="209"/>
      <c r="HG118" s="209"/>
      <c r="HH118" s="209"/>
      <c r="HI118" s="209"/>
      <c r="HJ118" s="209"/>
      <c r="HK118" s="209"/>
      <c r="HL118" s="209"/>
      <c r="HM118" s="209"/>
      <c r="HN118" s="209"/>
      <c r="HO118" s="209"/>
      <c r="HP118" s="209"/>
      <c r="HQ118" s="209"/>
      <c r="HR118" s="209"/>
      <c r="HS118" s="209"/>
      <c r="HT118" s="209"/>
      <c r="HU118" s="209"/>
      <c r="HV118" s="209"/>
      <c r="HW118" s="209"/>
      <c r="HX118" s="209"/>
      <c r="HY118" s="209"/>
      <c r="HZ118" s="209"/>
      <c r="IA118" s="209"/>
      <c r="IB118" s="209"/>
    </row>
    <row r="119" spans="1:236" s="210" customFormat="1" ht="38.25" customHeight="1" x14ac:dyDescent="0.15">
      <c r="A119" s="520"/>
      <c r="B119" s="525"/>
      <c r="C119" s="506"/>
      <c r="D119" s="144">
        <v>5</v>
      </c>
      <c r="E119" s="203" t="s">
        <v>208</v>
      </c>
      <c r="F119" s="509"/>
      <c r="G119" s="162" t="s">
        <v>725</v>
      </c>
      <c r="H119" s="204" t="s">
        <v>812</v>
      </c>
      <c r="I119" s="146" t="s">
        <v>289</v>
      </c>
      <c r="J119" s="161">
        <v>1</v>
      </c>
      <c r="K119" s="205">
        <v>1</v>
      </c>
      <c r="L119" s="205">
        <v>0</v>
      </c>
      <c r="M119" s="205">
        <v>0</v>
      </c>
      <c r="N119" s="205">
        <v>0</v>
      </c>
      <c r="O119" s="205">
        <v>2</v>
      </c>
      <c r="P119" s="205">
        <v>0</v>
      </c>
      <c r="Q119" s="205">
        <v>0</v>
      </c>
      <c r="R119" s="205">
        <v>0</v>
      </c>
      <c r="S119" s="205">
        <v>1</v>
      </c>
      <c r="T119" s="205">
        <v>0</v>
      </c>
      <c r="U119" s="205">
        <v>0</v>
      </c>
      <c r="V119" s="205">
        <v>1</v>
      </c>
      <c r="W119" s="206">
        <f t="shared" si="6"/>
        <v>5</v>
      </c>
      <c r="X119" s="207"/>
      <c r="Y119" s="205">
        <f t="shared" si="4"/>
        <v>5</v>
      </c>
      <c r="Z119" s="208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  <c r="EO119" s="209"/>
      <c r="EP119" s="209"/>
      <c r="EQ119" s="209"/>
      <c r="ER119" s="209"/>
      <c r="ES119" s="209"/>
      <c r="ET119" s="209"/>
      <c r="EU119" s="209"/>
      <c r="EV119" s="209"/>
      <c r="EW119" s="209"/>
      <c r="EX119" s="209"/>
      <c r="EY119" s="209"/>
      <c r="EZ119" s="209"/>
      <c r="FA119" s="209"/>
      <c r="FB119" s="209"/>
      <c r="FC119" s="209"/>
      <c r="FD119" s="209"/>
      <c r="FE119" s="209"/>
      <c r="FF119" s="209"/>
      <c r="FG119" s="209"/>
      <c r="FH119" s="209"/>
      <c r="FI119" s="209"/>
      <c r="FJ119" s="209"/>
      <c r="FK119" s="209"/>
      <c r="FL119" s="209"/>
      <c r="FM119" s="209"/>
      <c r="FN119" s="209"/>
      <c r="FO119" s="209"/>
      <c r="FP119" s="209"/>
      <c r="FQ119" s="209"/>
      <c r="FR119" s="209"/>
      <c r="FS119" s="209"/>
      <c r="FT119" s="209"/>
      <c r="FU119" s="209"/>
      <c r="FV119" s="209"/>
      <c r="FW119" s="209"/>
      <c r="FX119" s="209"/>
      <c r="FY119" s="209"/>
      <c r="FZ119" s="209"/>
      <c r="GA119" s="209"/>
      <c r="GB119" s="209"/>
      <c r="GC119" s="209"/>
      <c r="GD119" s="209"/>
      <c r="GE119" s="209"/>
      <c r="GF119" s="209"/>
      <c r="GG119" s="209"/>
      <c r="GH119" s="209"/>
      <c r="GI119" s="209"/>
      <c r="GJ119" s="209"/>
      <c r="GK119" s="209"/>
      <c r="GL119" s="209"/>
      <c r="GM119" s="209"/>
      <c r="GN119" s="209"/>
      <c r="GO119" s="209"/>
      <c r="GP119" s="209"/>
      <c r="GQ119" s="209"/>
      <c r="GR119" s="209"/>
      <c r="GS119" s="209"/>
      <c r="GT119" s="209"/>
      <c r="GU119" s="209"/>
      <c r="GV119" s="209"/>
      <c r="GW119" s="209"/>
      <c r="GX119" s="209"/>
      <c r="GY119" s="209"/>
      <c r="GZ119" s="209"/>
      <c r="HA119" s="209"/>
      <c r="HB119" s="209"/>
      <c r="HC119" s="209"/>
      <c r="HD119" s="209"/>
      <c r="HE119" s="209"/>
      <c r="HF119" s="209"/>
      <c r="HG119" s="209"/>
      <c r="HH119" s="209"/>
      <c r="HI119" s="209"/>
      <c r="HJ119" s="209"/>
      <c r="HK119" s="209"/>
      <c r="HL119" s="209"/>
      <c r="HM119" s="209"/>
      <c r="HN119" s="209"/>
      <c r="HO119" s="209"/>
      <c r="HP119" s="209"/>
      <c r="HQ119" s="209"/>
      <c r="HR119" s="209"/>
      <c r="HS119" s="209"/>
      <c r="HT119" s="209"/>
      <c r="HU119" s="209"/>
      <c r="HV119" s="209"/>
      <c r="HW119" s="209"/>
      <c r="HX119" s="209"/>
      <c r="HY119" s="209"/>
      <c r="HZ119" s="209"/>
      <c r="IA119" s="209"/>
      <c r="IB119" s="209"/>
    </row>
    <row r="120" spans="1:236" s="210" customFormat="1" ht="38.25" customHeight="1" x14ac:dyDescent="0.15">
      <c r="A120" s="520"/>
      <c r="B120" s="525"/>
      <c r="C120" s="507"/>
      <c r="D120" s="144">
        <v>6</v>
      </c>
      <c r="E120" s="203" t="s">
        <v>208</v>
      </c>
      <c r="F120" s="509"/>
      <c r="G120" s="162" t="s">
        <v>859</v>
      </c>
      <c r="H120" s="204" t="s">
        <v>812</v>
      </c>
      <c r="I120" s="146" t="s">
        <v>289</v>
      </c>
      <c r="J120" s="161">
        <v>1</v>
      </c>
      <c r="K120" s="205">
        <v>1</v>
      </c>
      <c r="L120" s="205">
        <v>0</v>
      </c>
      <c r="M120" s="205">
        <v>0</v>
      </c>
      <c r="N120" s="205">
        <v>0</v>
      </c>
      <c r="O120" s="205">
        <v>2</v>
      </c>
      <c r="P120" s="205">
        <v>0</v>
      </c>
      <c r="Q120" s="205">
        <v>0</v>
      </c>
      <c r="R120" s="205">
        <v>0</v>
      </c>
      <c r="S120" s="205">
        <v>1</v>
      </c>
      <c r="T120" s="205">
        <v>0</v>
      </c>
      <c r="U120" s="205">
        <v>0</v>
      </c>
      <c r="V120" s="205">
        <v>1</v>
      </c>
      <c r="W120" s="206">
        <f t="shared" si="6"/>
        <v>5</v>
      </c>
      <c r="X120" s="207"/>
      <c r="Y120" s="205">
        <f t="shared" si="4"/>
        <v>5</v>
      </c>
      <c r="Z120" s="208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  <c r="EO120" s="209"/>
      <c r="EP120" s="209"/>
      <c r="EQ120" s="209"/>
      <c r="ER120" s="209"/>
      <c r="ES120" s="209"/>
      <c r="ET120" s="209"/>
      <c r="EU120" s="209"/>
      <c r="EV120" s="209"/>
      <c r="EW120" s="209"/>
      <c r="EX120" s="209"/>
      <c r="EY120" s="209"/>
      <c r="EZ120" s="209"/>
      <c r="FA120" s="209"/>
      <c r="FB120" s="209"/>
      <c r="FC120" s="209"/>
      <c r="FD120" s="209"/>
      <c r="FE120" s="209"/>
      <c r="FF120" s="209"/>
      <c r="FG120" s="209"/>
      <c r="FH120" s="209"/>
      <c r="FI120" s="209"/>
      <c r="FJ120" s="209"/>
      <c r="FK120" s="209"/>
      <c r="FL120" s="209"/>
      <c r="FM120" s="209"/>
      <c r="FN120" s="209"/>
      <c r="FO120" s="209"/>
      <c r="FP120" s="209"/>
      <c r="FQ120" s="209"/>
      <c r="FR120" s="209"/>
      <c r="FS120" s="209"/>
      <c r="FT120" s="209"/>
      <c r="FU120" s="209"/>
      <c r="FV120" s="209"/>
      <c r="FW120" s="209"/>
      <c r="FX120" s="209"/>
      <c r="FY120" s="209"/>
      <c r="FZ120" s="209"/>
      <c r="GA120" s="209"/>
      <c r="GB120" s="209"/>
      <c r="GC120" s="209"/>
      <c r="GD120" s="209"/>
      <c r="GE120" s="209"/>
      <c r="GF120" s="209"/>
      <c r="GG120" s="209"/>
      <c r="GH120" s="209"/>
      <c r="GI120" s="209"/>
      <c r="GJ120" s="209"/>
      <c r="GK120" s="209"/>
      <c r="GL120" s="209"/>
      <c r="GM120" s="209"/>
      <c r="GN120" s="209"/>
      <c r="GO120" s="209"/>
      <c r="GP120" s="209"/>
      <c r="GQ120" s="209"/>
      <c r="GR120" s="209"/>
      <c r="GS120" s="209"/>
      <c r="GT120" s="209"/>
      <c r="GU120" s="209"/>
      <c r="GV120" s="209"/>
      <c r="GW120" s="209"/>
      <c r="GX120" s="209"/>
      <c r="GY120" s="209"/>
      <c r="GZ120" s="209"/>
      <c r="HA120" s="209"/>
      <c r="HB120" s="209"/>
      <c r="HC120" s="209"/>
      <c r="HD120" s="209"/>
      <c r="HE120" s="209"/>
      <c r="HF120" s="209"/>
      <c r="HG120" s="209"/>
      <c r="HH120" s="209"/>
      <c r="HI120" s="209"/>
      <c r="HJ120" s="209"/>
      <c r="HK120" s="209"/>
      <c r="HL120" s="209"/>
      <c r="HM120" s="209"/>
      <c r="HN120" s="209"/>
      <c r="HO120" s="209"/>
      <c r="HP120" s="209"/>
      <c r="HQ120" s="209"/>
      <c r="HR120" s="209"/>
      <c r="HS120" s="209"/>
      <c r="HT120" s="209"/>
      <c r="HU120" s="209"/>
      <c r="HV120" s="209"/>
      <c r="HW120" s="209"/>
      <c r="HX120" s="209"/>
      <c r="HY120" s="209"/>
      <c r="HZ120" s="209"/>
      <c r="IA120" s="209"/>
      <c r="IB120" s="209"/>
    </row>
    <row r="121" spans="1:236" s="210" customFormat="1" ht="38.25" customHeight="1" x14ac:dyDescent="0.15">
      <c r="A121" s="520"/>
      <c r="B121" s="525"/>
      <c r="C121" s="505">
        <v>3</v>
      </c>
      <c r="D121" s="144">
        <v>1</v>
      </c>
      <c r="E121" s="203" t="s">
        <v>715</v>
      </c>
      <c r="F121" s="508" t="s">
        <v>861</v>
      </c>
      <c r="G121" s="162" t="s">
        <v>747</v>
      </c>
      <c r="H121" s="204" t="s">
        <v>158</v>
      </c>
      <c r="I121" s="146" t="s">
        <v>862</v>
      </c>
      <c r="J121" s="161">
        <v>6</v>
      </c>
      <c r="K121" s="205">
        <v>20</v>
      </c>
      <c r="L121" s="205">
        <v>20</v>
      </c>
      <c r="M121" s="205">
        <v>20</v>
      </c>
      <c r="N121" s="205">
        <v>20</v>
      </c>
      <c r="O121" s="205">
        <v>20</v>
      </c>
      <c r="P121" s="205">
        <v>20</v>
      </c>
      <c r="Q121" s="205">
        <v>20</v>
      </c>
      <c r="R121" s="205">
        <v>20</v>
      </c>
      <c r="S121" s="205">
        <v>20</v>
      </c>
      <c r="T121" s="205">
        <v>20</v>
      </c>
      <c r="U121" s="205">
        <v>20</v>
      </c>
      <c r="V121" s="205">
        <v>20</v>
      </c>
      <c r="W121" s="206">
        <f t="shared" si="6"/>
        <v>240</v>
      </c>
      <c r="X121" s="207"/>
      <c r="Y121" s="205">
        <f t="shared" si="4"/>
        <v>1440</v>
      </c>
      <c r="Z121" s="208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  <c r="EO121" s="209"/>
      <c r="EP121" s="209"/>
      <c r="EQ121" s="209"/>
      <c r="ER121" s="209"/>
      <c r="ES121" s="209"/>
      <c r="ET121" s="209"/>
      <c r="EU121" s="209"/>
      <c r="EV121" s="209"/>
      <c r="EW121" s="209"/>
      <c r="EX121" s="209"/>
      <c r="EY121" s="209"/>
      <c r="EZ121" s="209"/>
      <c r="FA121" s="209"/>
      <c r="FB121" s="209"/>
      <c r="FC121" s="209"/>
      <c r="FD121" s="209"/>
      <c r="FE121" s="209"/>
      <c r="FF121" s="209"/>
      <c r="FG121" s="209"/>
      <c r="FH121" s="209"/>
      <c r="FI121" s="209"/>
      <c r="FJ121" s="209"/>
      <c r="FK121" s="209"/>
      <c r="FL121" s="209"/>
      <c r="FM121" s="209"/>
      <c r="FN121" s="209"/>
      <c r="FO121" s="209"/>
      <c r="FP121" s="209"/>
      <c r="FQ121" s="209"/>
      <c r="FR121" s="209"/>
      <c r="FS121" s="209"/>
      <c r="FT121" s="209"/>
      <c r="FU121" s="209"/>
      <c r="FV121" s="209"/>
      <c r="FW121" s="209"/>
      <c r="FX121" s="209"/>
      <c r="FY121" s="209"/>
      <c r="FZ121" s="209"/>
      <c r="GA121" s="209"/>
      <c r="GB121" s="209"/>
      <c r="GC121" s="209"/>
      <c r="GD121" s="209"/>
      <c r="GE121" s="209"/>
      <c r="GF121" s="209"/>
      <c r="GG121" s="209"/>
      <c r="GH121" s="209"/>
      <c r="GI121" s="209"/>
      <c r="GJ121" s="209"/>
      <c r="GK121" s="209"/>
      <c r="GL121" s="209"/>
      <c r="GM121" s="209"/>
      <c r="GN121" s="209"/>
      <c r="GO121" s="209"/>
      <c r="GP121" s="209"/>
      <c r="GQ121" s="209"/>
      <c r="GR121" s="209"/>
      <c r="GS121" s="209"/>
      <c r="GT121" s="209"/>
      <c r="GU121" s="209"/>
      <c r="GV121" s="209"/>
      <c r="GW121" s="209"/>
      <c r="GX121" s="209"/>
      <c r="GY121" s="209"/>
      <c r="GZ121" s="209"/>
      <c r="HA121" s="209"/>
      <c r="HB121" s="209"/>
      <c r="HC121" s="209"/>
      <c r="HD121" s="209"/>
      <c r="HE121" s="209"/>
      <c r="HF121" s="209"/>
      <c r="HG121" s="209"/>
      <c r="HH121" s="209"/>
      <c r="HI121" s="209"/>
      <c r="HJ121" s="209"/>
      <c r="HK121" s="209"/>
      <c r="HL121" s="209"/>
      <c r="HM121" s="209"/>
      <c r="HN121" s="209"/>
      <c r="HO121" s="209"/>
      <c r="HP121" s="209"/>
      <c r="HQ121" s="209"/>
      <c r="HR121" s="209"/>
      <c r="HS121" s="209"/>
      <c r="HT121" s="209"/>
      <c r="HU121" s="209"/>
      <c r="HV121" s="209"/>
      <c r="HW121" s="209"/>
      <c r="HX121" s="209"/>
      <c r="HY121" s="209"/>
      <c r="HZ121" s="209"/>
      <c r="IA121" s="209"/>
      <c r="IB121" s="209"/>
    </row>
    <row r="122" spans="1:236" s="218" customFormat="1" ht="38.25" customHeight="1" x14ac:dyDescent="0.15">
      <c r="A122" s="520"/>
      <c r="B122" s="525"/>
      <c r="C122" s="506"/>
      <c r="D122" s="144">
        <v>2</v>
      </c>
      <c r="E122" s="203" t="s">
        <v>715</v>
      </c>
      <c r="F122" s="509"/>
      <c r="G122" s="162" t="s">
        <v>721</v>
      </c>
      <c r="H122" s="204" t="s">
        <v>158</v>
      </c>
      <c r="I122" s="146" t="s">
        <v>862</v>
      </c>
      <c r="J122" s="161">
        <v>2</v>
      </c>
      <c r="K122" s="205">
        <v>20</v>
      </c>
      <c r="L122" s="205">
        <v>20</v>
      </c>
      <c r="M122" s="205">
        <v>20</v>
      </c>
      <c r="N122" s="205">
        <v>20</v>
      </c>
      <c r="O122" s="205">
        <v>20</v>
      </c>
      <c r="P122" s="205">
        <v>20</v>
      </c>
      <c r="Q122" s="205">
        <v>20</v>
      </c>
      <c r="R122" s="205">
        <v>20</v>
      </c>
      <c r="S122" s="205">
        <v>20</v>
      </c>
      <c r="T122" s="205">
        <v>20</v>
      </c>
      <c r="U122" s="205">
        <v>20</v>
      </c>
      <c r="V122" s="205">
        <v>20</v>
      </c>
      <c r="W122" s="206">
        <f t="shared" si="6"/>
        <v>240</v>
      </c>
      <c r="X122" s="207"/>
      <c r="Y122" s="205">
        <f t="shared" si="4"/>
        <v>480</v>
      </c>
      <c r="Z122" s="208"/>
      <c r="AA122" s="217"/>
      <c r="AB122" s="217"/>
      <c r="AC122" s="217"/>
      <c r="AD122" s="217"/>
      <c r="AE122" s="217"/>
      <c r="AF122" s="217"/>
      <c r="AG122" s="217"/>
      <c r="AH122" s="217"/>
      <c r="AI122" s="217"/>
      <c r="AJ122" s="217"/>
      <c r="AK122" s="217"/>
      <c r="AL122" s="217"/>
      <c r="AM122" s="217"/>
      <c r="AN122" s="217"/>
      <c r="AO122" s="217"/>
      <c r="AP122" s="217"/>
      <c r="AQ122" s="217"/>
      <c r="AR122" s="217"/>
      <c r="AS122" s="217"/>
      <c r="AT122" s="217"/>
      <c r="AU122" s="217"/>
      <c r="AV122" s="217"/>
      <c r="AW122" s="217"/>
      <c r="AX122" s="217"/>
      <c r="AY122" s="217"/>
      <c r="AZ122" s="217"/>
      <c r="BA122" s="217"/>
      <c r="BB122" s="217"/>
      <c r="BC122" s="217"/>
      <c r="BD122" s="217"/>
      <c r="BE122" s="217"/>
      <c r="BF122" s="217"/>
      <c r="BG122" s="217"/>
      <c r="BH122" s="217"/>
      <c r="BI122" s="217"/>
      <c r="BJ122" s="217"/>
      <c r="BK122" s="217"/>
      <c r="BL122" s="217"/>
      <c r="BM122" s="217"/>
      <c r="BN122" s="217"/>
      <c r="BO122" s="217"/>
      <c r="BP122" s="217"/>
      <c r="BQ122" s="217"/>
      <c r="BR122" s="217"/>
      <c r="BS122" s="217"/>
      <c r="BT122" s="217"/>
      <c r="BU122" s="217"/>
      <c r="BV122" s="217"/>
      <c r="BW122" s="217"/>
      <c r="BX122" s="217"/>
      <c r="BY122" s="217"/>
      <c r="BZ122" s="217"/>
      <c r="CA122" s="217"/>
      <c r="CB122" s="217"/>
      <c r="CC122" s="217"/>
      <c r="CD122" s="217"/>
      <c r="CE122" s="217"/>
      <c r="CF122" s="217"/>
      <c r="CG122" s="217"/>
      <c r="CH122" s="217"/>
      <c r="CI122" s="217"/>
      <c r="CJ122" s="217"/>
      <c r="CK122" s="217"/>
      <c r="CL122" s="217"/>
      <c r="CM122" s="217"/>
      <c r="CN122" s="217"/>
      <c r="CO122" s="217"/>
      <c r="CP122" s="217"/>
      <c r="CQ122" s="217"/>
      <c r="CR122" s="217"/>
      <c r="CS122" s="217"/>
      <c r="CT122" s="217"/>
      <c r="CU122" s="217"/>
      <c r="CV122" s="217"/>
      <c r="CW122" s="217"/>
      <c r="CX122" s="217"/>
      <c r="CY122" s="217"/>
      <c r="CZ122" s="217"/>
      <c r="DA122" s="217"/>
      <c r="DB122" s="217"/>
      <c r="DC122" s="217"/>
      <c r="DD122" s="217"/>
      <c r="DE122" s="217"/>
      <c r="DF122" s="217"/>
      <c r="DG122" s="217"/>
      <c r="DH122" s="217"/>
      <c r="DI122" s="217"/>
      <c r="DJ122" s="217"/>
      <c r="DK122" s="217"/>
      <c r="DL122" s="217"/>
      <c r="DM122" s="217"/>
      <c r="DN122" s="217"/>
      <c r="DO122" s="217"/>
      <c r="DP122" s="217"/>
      <c r="DQ122" s="217"/>
      <c r="DR122" s="217"/>
      <c r="DS122" s="217"/>
      <c r="DT122" s="217"/>
      <c r="DU122" s="217"/>
      <c r="DV122" s="217"/>
      <c r="DW122" s="217"/>
      <c r="DX122" s="217"/>
      <c r="DY122" s="217"/>
      <c r="DZ122" s="217"/>
      <c r="EA122" s="217"/>
      <c r="EB122" s="217"/>
      <c r="EC122" s="217"/>
      <c r="ED122" s="217"/>
      <c r="EE122" s="217"/>
      <c r="EF122" s="217"/>
      <c r="EG122" s="217"/>
      <c r="EH122" s="217"/>
      <c r="EI122" s="217"/>
      <c r="EJ122" s="217"/>
      <c r="EK122" s="217"/>
      <c r="EL122" s="217"/>
      <c r="EM122" s="217"/>
      <c r="EN122" s="217"/>
      <c r="EO122" s="217"/>
      <c r="EP122" s="217"/>
      <c r="EQ122" s="217"/>
      <c r="ER122" s="217"/>
      <c r="ES122" s="217"/>
      <c r="ET122" s="217"/>
      <c r="EU122" s="217"/>
      <c r="EV122" s="217"/>
      <c r="EW122" s="217"/>
      <c r="EX122" s="217"/>
      <c r="EY122" s="217"/>
      <c r="EZ122" s="217"/>
      <c r="FA122" s="217"/>
      <c r="FB122" s="217"/>
      <c r="FC122" s="217"/>
      <c r="FD122" s="217"/>
      <c r="FE122" s="217"/>
      <c r="FF122" s="217"/>
      <c r="FG122" s="217"/>
      <c r="FH122" s="217"/>
      <c r="FI122" s="217"/>
      <c r="FJ122" s="217"/>
      <c r="FK122" s="217"/>
      <c r="FL122" s="217"/>
      <c r="FM122" s="217"/>
      <c r="FN122" s="217"/>
      <c r="FO122" s="217"/>
      <c r="FP122" s="217"/>
      <c r="FQ122" s="217"/>
      <c r="FR122" s="217"/>
      <c r="FS122" s="217"/>
      <c r="FT122" s="217"/>
      <c r="FU122" s="217"/>
      <c r="FV122" s="217"/>
      <c r="FW122" s="217"/>
      <c r="FX122" s="217"/>
      <c r="FY122" s="217"/>
      <c r="FZ122" s="217"/>
      <c r="GA122" s="217"/>
      <c r="GB122" s="217"/>
      <c r="GC122" s="217"/>
      <c r="GD122" s="217"/>
      <c r="GE122" s="217"/>
      <c r="GF122" s="217"/>
      <c r="GG122" s="217"/>
      <c r="GH122" s="217"/>
      <c r="GI122" s="217"/>
      <c r="GJ122" s="217"/>
      <c r="GK122" s="217"/>
      <c r="GL122" s="217"/>
      <c r="GM122" s="217"/>
      <c r="GN122" s="217"/>
      <c r="GO122" s="217"/>
      <c r="GP122" s="217"/>
      <c r="GQ122" s="217"/>
      <c r="GR122" s="217"/>
      <c r="GS122" s="217"/>
      <c r="GT122" s="217"/>
      <c r="GU122" s="217"/>
      <c r="GV122" s="217"/>
      <c r="GW122" s="217"/>
      <c r="GX122" s="217"/>
      <c r="GY122" s="217"/>
      <c r="GZ122" s="217"/>
      <c r="HA122" s="217"/>
      <c r="HB122" s="217"/>
      <c r="HC122" s="217"/>
      <c r="HD122" s="217"/>
      <c r="HE122" s="217"/>
      <c r="HF122" s="217"/>
      <c r="HG122" s="217"/>
      <c r="HH122" s="217"/>
      <c r="HI122" s="217"/>
      <c r="HJ122" s="217"/>
      <c r="HK122" s="217"/>
      <c r="HL122" s="217"/>
      <c r="HM122" s="217"/>
      <c r="HN122" s="217"/>
      <c r="HO122" s="217"/>
      <c r="HP122" s="217"/>
      <c r="HQ122" s="217"/>
      <c r="HR122" s="217"/>
      <c r="HS122" s="217"/>
      <c r="HT122" s="217"/>
      <c r="HU122" s="217"/>
      <c r="HV122" s="217"/>
      <c r="HW122" s="217"/>
      <c r="HX122" s="217"/>
      <c r="HY122" s="217"/>
      <c r="HZ122" s="217"/>
      <c r="IA122" s="217"/>
      <c r="IB122" s="217"/>
    </row>
    <row r="123" spans="1:236" s="210" customFormat="1" ht="38.25" customHeight="1" x14ac:dyDescent="0.15">
      <c r="A123" s="520"/>
      <c r="B123" s="525"/>
      <c r="C123" s="506"/>
      <c r="D123" s="144">
        <v>3</v>
      </c>
      <c r="E123" s="203" t="s">
        <v>1</v>
      </c>
      <c r="F123" s="509"/>
      <c r="G123" s="162" t="s">
        <v>722</v>
      </c>
      <c r="H123" s="204" t="s">
        <v>158</v>
      </c>
      <c r="I123" s="146" t="s">
        <v>289</v>
      </c>
      <c r="J123" s="161">
        <v>6</v>
      </c>
      <c r="K123" s="205">
        <v>20</v>
      </c>
      <c r="L123" s="205">
        <v>20</v>
      </c>
      <c r="M123" s="205">
        <v>20</v>
      </c>
      <c r="N123" s="205">
        <v>20</v>
      </c>
      <c r="O123" s="205">
        <v>20</v>
      </c>
      <c r="P123" s="205">
        <v>20</v>
      </c>
      <c r="Q123" s="205">
        <v>20</v>
      </c>
      <c r="R123" s="205">
        <v>20</v>
      </c>
      <c r="S123" s="205">
        <v>20</v>
      </c>
      <c r="T123" s="205">
        <v>20</v>
      </c>
      <c r="U123" s="205">
        <v>20</v>
      </c>
      <c r="V123" s="205">
        <v>20</v>
      </c>
      <c r="W123" s="206">
        <f t="shared" si="6"/>
        <v>240</v>
      </c>
      <c r="X123" s="207"/>
      <c r="Y123" s="205">
        <f t="shared" si="4"/>
        <v>1440</v>
      </c>
      <c r="Z123" s="208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  <c r="EO123" s="209"/>
      <c r="EP123" s="209"/>
      <c r="EQ123" s="209"/>
      <c r="ER123" s="209"/>
      <c r="ES123" s="209"/>
      <c r="ET123" s="209"/>
      <c r="EU123" s="209"/>
      <c r="EV123" s="209"/>
      <c r="EW123" s="209"/>
      <c r="EX123" s="209"/>
      <c r="EY123" s="209"/>
      <c r="EZ123" s="209"/>
      <c r="FA123" s="209"/>
      <c r="FB123" s="209"/>
      <c r="FC123" s="209"/>
      <c r="FD123" s="209"/>
      <c r="FE123" s="209"/>
      <c r="FF123" s="209"/>
      <c r="FG123" s="209"/>
      <c r="FH123" s="209"/>
      <c r="FI123" s="209"/>
      <c r="FJ123" s="209"/>
      <c r="FK123" s="209"/>
      <c r="FL123" s="209"/>
      <c r="FM123" s="209"/>
      <c r="FN123" s="209"/>
      <c r="FO123" s="209"/>
      <c r="FP123" s="209"/>
      <c r="FQ123" s="209"/>
      <c r="FR123" s="209"/>
      <c r="FS123" s="209"/>
      <c r="FT123" s="209"/>
      <c r="FU123" s="209"/>
      <c r="FV123" s="209"/>
      <c r="FW123" s="209"/>
      <c r="FX123" s="209"/>
      <c r="FY123" s="209"/>
      <c r="FZ123" s="209"/>
      <c r="GA123" s="209"/>
      <c r="GB123" s="209"/>
      <c r="GC123" s="209"/>
      <c r="GD123" s="209"/>
      <c r="GE123" s="209"/>
      <c r="GF123" s="209"/>
      <c r="GG123" s="209"/>
      <c r="GH123" s="209"/>
      <c r="GI123" s="209"/>
      <c r="GJ123" s="209"/>
      <c r="GK123" s="209"/>
      <c r="GL123" s="209"/>
      <c r="GM123" s="209"/>
      <c r="GN123" s="209"/>
      <c r="GO123" s="209"/>
      <c r="GP123" s="209"/>
      <c r="GQ123" s="209"/>
      <c r="GR123" s="209"/>
      <c r="GS123" s="209"/>
      <c r="GT123" s="209"/>
      <c r="GU123" s="209"/>
      <c r="GV123" s="209"/>
      <c r="GW123" s="209"/>
      <c r="GX123" s="209"/>
      <c r="GY123" s="209"/>
      <c r="GZ123" s="209"/>
      <c r="HA123" s="209"/>
      <c r="HB123" s="209"/>
      <c r="HC123" s="209"/>
      <c r="HD123" s="209"/>
      <c r="HE123" s="209"/>
      <c r="HF123" s="209"/>
      <c r="HG123" s="209"/>
      <c r="HH123" s="209"/>
      <c r="HI123" s="209"/>
      <c r="HJ123" s="209"/>
      <c r="HK123" s="209"/>
      <c r="HL123" s="209"/>
      <c r="HM123" s="209"/>
      <c r="HN123" s="209"/>
      <c r="HO123" s="209"/>
      <c r="HP123" s="209"/>
      <c r="HQ123" s="209"/>
      <c r="HR123" s="209"/>
      <c r="HS123" s="209"/>
      <c r="HT123" s="209"/>
      <c r="HU123" s="209"/>
      <c r="HV123" s="209"/>
      <c r="HW123" s="209"/>
      <c r="HX123" s="209"/>
      <c r="HY123" s="209"/>
      <c r="HZ123" s="209"/>
      <c r="IA123" s="209"/>
      <c r="IB123" s="209"/>
    </row>
    <row r="124" spans="1:236" s="210" customFormat="1" ht="38.25" customHeight="1" x14ac:dyDescent="0.15">
      <c r="A124" s="520"/>
      <c r="B124" s="525"/>
      <c r="C124" s="506"/>
      <c r="D124" s="144">
        <v>4</v>
      </c>
      <c r="E124" s="203" t="s">
        <v>1</v>
      </c>
      <c r="F124" s="509"/>
      <c r="G124" s="162" t="s">
        <v>749</v>
      </c>
      <c r="H124" s="204" t="s">
        <v>863</v>
      </c>
      <c r="I124" s="146" t="s">
        <v>289</v>
      </c>
      <c r="J124" s="161">
        <v>156</v>
      </c>
      <c r="K124" s="205">
        <v>1</v>
      </c>
      <c r="L124" s="205">
        <v>1</v>
      </c>
      <c r="M124" s="205">
        <v>1</v>
      </c>
      <c r="N124" s="205">
        <v>1</v>
      </c>
      <c r="O124" s="205">
        <v>1</v>
      </c>
      <c r="P124" s="205">
        <v>1</v>
      </c>
      <c r="Q124" s="205">
        <v>1</v>
      </c>
      <c r="R124" s="205">
        <v>1</v>
      </c>
      <c r="S124" s="205">
        <v>1</v>
      </c>
      <c r="T124" s="205">
        <v>1</v>
      </c>
      <c r="U124" s="205">
        <v>1</v>
      </c>
      <c r="V124" s="205">
        <v>1</v>
      </c>
      <c r="W124" s="206">
        <f t="shared" si="6"/>
        <v>12</v>
      </c>
      <c r="X124" s="207"/>
      <c r="Y124" s="205">
        <f t="shared" si="4"/>
        <v>1872</v>
      </c>
      <c r="Z124" s="208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  <c r="EO124" s="209"/>
      <c r="EP124" s="209"/>
      <c r="EQ124" s="209"/>
      <c r="ER124" s="209"/>
      <c r="ES124" s="209"/>
      <c r="ET124" s="209"/>
      <c r="EU124" s="209"/>
      <c r="EV124" s="209"/>
      <c r="EW124" s="209"/>
      <c r="EX124" s="209"/>
      <c r="EY124" s="209"/>
      <c r="EZ124" s="209"/>
      <c r="FA124" s="209"/>
      <c r="FB124" s="209"/>
      <c r="FC124" s="209"/>
      <c r="FD124" s="209"/>
      <c r="FE124" s="209"/>
      <c r="FF124" s="209"/>
      <c r="FG124" s="209"/>
      <c r="FH124" s="209"/>
      <c r="FI124" s="209"/>
      <c r="FJ124" s="209"/>
      <c r="FK124" s="209"/>
      <c r="FL124" s="209"/>
      <c r="FM124" s="209"/>
      <c r="FN124" s="209"/>
      <c r="FO124" s="209"/>
      <c r="FP124" s="209"/>
      <c r="FQ124" s="209"/>
      <c r="FR124" s="209"/>
      <c r="FS124" s="209"/>
      <c r="FT124" s="209"/>
      <c r="FU124" s="209"/>
      <c r="FV124" s="209"/>
      <c r="FW124" s="209"/>
      <c r="FX124" s="209"/>
      <c r="FY124" s="209"/>
      <c r="FZ124" s="209"/>
      <c r="GA124" s="209"/>
      <c r="GB124" s="209"/>
      <c r="GC124" s="209"/>
      <c r="GD124" s="209"/>
      <c r="GE124" s="209"/>
      <c r="GF124" s="209"/>
      <c r="GG124" s="209"/>
      <c r="GH124" s="209"/>
      <c r="GI124" s="209"/>
      <c r="GJ124" s="209"/>
      <c r="GK124" s="209"/>
      <c r="GL124" s="209"/>
      <c r="GM124" s="209"/>
      <c r="GN124" s="209"/>
      <c r="GO124" s="209"/>
      <c r="GP124" s="209"/>
      <c r="GQ124" s="209"/>
      <c r="GR124" s="209"/>
      <c r="GS124" s="209"/>
      <c r="GT124" s="209"/>
      <c r="GU124" s="209"/>
      <c r="GV124" s="209"/>
      <c r="GW124" s="209"/>
      <c r="GX124" s="209"/>
      <c r="GY124" s="209"/>
      <c r="GZ124" s="209"/>
      <c r="HA124" s="209"/>
      <c r="HB124" s="209"/>
      <c r="HC124" s="209"/>
      <c r="HD124" s="209"/>
      <c r="HE124" s="209"/>
      <c r="HF124" s="209"/>
      <c r="HG124" s="209"/>
      <c r="HH124" s="209"/>
      <c r="HI124" s="209"/>
      <c r="HJ124" s="209"/>
      <c r="HK124" s="209"/>
      <c r="HL124" s="209"/>
      <c r="HM124" s="209"/>
      <c r="HN124" s="209"/>
      <c r="HO124" s="209"/>
      <c r="HP124" s="209"/>
      <c r="HQ124" s="209"/>
      <c r="HR124" s="209"/>
      <c r="HS124" s="209"/>
      <c r="HT124" s="209"/>
      <c r="HU124" s="209"/>
      <c r="HV124" s="209"/>
      <c r="HW124" s="209"/>
      <c r="HX124" s="209"/>
      <c r="HY124" s="209"/>
      <c r="HZ124" s="209"/>
      <c r="IA124" s="209"/>
      <c r="IB124" s="209"/>
    </row>
    <row r="125" spans="1:236" s="210" customFormat="1" ht="38.25" customHeight="1" x14ac:dyDescent="0.15">
      <c r="A125" s="520"/>
      <c r="B125" s="525"/>
      <c r="C125" s="506"/>
      <c r="D125" s="144">
        <v>5</v>
      </c>
      <c r="E125" s="203" t="s">
        <v>1</v>
      </c>
      <c r="F125" s="509"/>
      <c r="G125" s="163" t="s">
        <v>733</v>
      </c>
      <c r="H125" s="212" t="s">
        <v>864</v>
      </c>
      <c r="I125" s="154" t="s">
        <v>288</v>
      </c>
      <c r="J125" s="165">
        <v>10</v>
      </c>
      <c r="K125" s="213">
        <v>1</v>
      </c>
      <c r="L125" s="213">
        <v>1</v>
      </c>
      <c r="M125" s="213">
        <v>1</v>
      </c>
      <c r="N125" s="213">
        <v>1</v>
      </c>
      <c r="O125" s="213">
        <v>1</v>
      </c>
      <c r="P125" s="213">
        <v>1</v>
      </c>
      <c r="Q125" s="213">
        <v>1</v>
      </c>
      <c r="R125" s="213">
        <v>1</v>
      </c>
      <c r="S125" s="213">
        <v>1</v>
      </c>
      <c r="T125" s="213">
        <v>1</v>
      </c>
      <c r="U125" s="213">
        <v>1</v>
      </c>
      <c r="V125" s="213">
        <v>1</v>
      </c>
      <c r="W125" s="214">
        <f t="shared" si="6"/>
        <v>12</v>
      </c>
      <c r="X125" s="215">
        <f>J125*W125</f>
        <v>120</v>
      </c>
      <c r="Y125" s="213"/>
      <c r="Z125" s="216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  <c r="EO125" s="209"/>
      <c r="EP125" s="209"/>
      <c r="EQ125" s="209"/>
      <c r="ER125" s="209"/>
      <c r="ES125" s="209"/>
      <c r="ET125" s="209"/>
      <c r="EU125" s="209"/>
      <c r="EV125" s="209"/>
      <c r="EW125" s="209"/>
      <c r="EX125" s="209"/>
      <c r="EY125" s="209"/>
      <c r="EZ125" s="209"/>
      <c r="FA125" s="209"/>
      <c r="FB125" s="209"/>
      <c r="FC125" s="209"/>
      <c r="FD125" s="209"/>
      <c r="FE125" s="209"/>
      <c r="FF125" s="209"/>
      <c r="FG125" s="209"/>
      <c r="FH125" s="209"/>
      <c r="FI125" s="209"/>
      <c r="FJ125" s="209"/>
      <c r="FK125" s="209"/>
      <c r="FL125" s="209"/>
      <c r="FM125" s="209"/>
      <c r="FN125" s="209"/>
      <c r="FO125" s="209"/>
      <c r="FP125" s="209"/>
      <c r="FQ125" s="209"/>
      <c r="FR125" s="209"/>
      <c r="FS125" s="209"/>
      <c r="FT125" s="209"/>
      <c r="FU125" s="209"/>
      <c r="FV125" s="209"/>
      <c r="FW125" s="209"/>
      <c r="FX125" s="209"/>
      <c r="FY125" s="209"/>
      <c r="FZ125" s="209"/>
      <c r="GA125" s="209"/>
      <c r="GB125" s="209"/>
      <c r="GC125" s="209"/>
      <c r="GD125" s="209"/>
      <c r="GE125" s="209"/>
      <c r="GF125" s="209"/>
      <c r="GG125" s="209"/>
      <c r="GH125" s="209"/>
      <c r="GI125" s="209"/>
      <c r="GJ125" s="209"/>
      <c r="GK125" s="209"/>
      <c r="GL125" s="209"/>
      <c r="GM125" s="209"/>
      <c r="GN125" s="209"/>
      <c r="GO125" s="209"/>
      <c r="GP125" s="209"/>
      <c r="GQ125" s="209"/>
      <c r="GR125" s="209"/>
      <c r="GS125" s="209"/>
      <c r="GT125" s="209"/>
      <c r="GU125" s="209"/>
      <c r="GV125" s="209"/>
      <c r="GW125" s="209"/>
      <c r="GX125" s="209"/>
      <c r="GY125" s="209"/>
      <c r="GZ125" s="209"/>
      <c r="HA125" s="209"/>
      <c r="HB125" s="209"/>
      <c r="HC125" s="209"/>
      <c r="HD125" s="209"/>
      <c r="HE125" s="209"/>
      <c r="HF125" s="209"/>
      <c r="HG125" s="209"/>
      <c r="HH125" s="209"/>
      <c r="HI125" s="209"/>
      <c r="HJ125" s="209"/>
      <c r="HK125" s="209"/>
      <c r="HL125" s="209"/>
      <c r="HM125" s="209"/>
      <c r="HN125" s="209"/>
      <c r="HO125" s="209"/>
      <c r="HP125" s="209"/>
      <c r="HQ125" s="209"/>
      <c r="HR125" s="209"/>
      <c r="HS125" s="209"/>
      <c r="HT125" s="209"/>
      <c r="HU125" s="209"/>
      <c r="HV125" s="209"/>
      <c r="HW125" s="209"/>
      <c r="HX125" s="209"/>
      <c r="HY125" s="209"/>
      <c r="HZ125" s="209"/>
      <c r="IA125" s="209"/>
      <c r="IB125" s="209"/>
    </row>
    <row r="126" spans="1:236" s="210" customFormat="1" ht="38.25" customHeight="1" x14ac:dyDescent="0.15">
      <c r="A126" s="520"/>
      <c r="B126" s="525"/>
      <c r="C126" s="506"/>
      <c r="D126" s="144">
        <v>6</v>
      </c>
      <c r="E126" s="203" t="s">
        <v>208</v>
      </c>
      <c r="F126" s="509"/>
      <c r="G126" s="162" t="s">
        <v>752</v>
      </c>
      <c r="H126" s="204" t="s">
        <v>753</v>
      </c>
      <c r="I126" s="146" t="s">
        <v>289</v>
      </c>
      <c r="J126" s="161">
        <v>1</v>
      </c>
      <c r="K126" s="205">
        <v>20</v>
      </c>
      <c r="L126" s="205">
        <v>20</v>
      </c>
      <c r="M126" s="205">
        <v>20</v>
      </c>
      <c r="N126" s="205">
        <v>20</v>
      </c>
      <c r="O126" s="205">
        <v>20</v>
      </c>
      <c r="P126" s="205">
        <v>20</v>
      </c>
      <c r="Q126" s="205">
        <v>20</v>
      </c>
      <c r="R126" s="205">
        <v>20</v>
      </c>
      <c r="S126" s="205">
        <v>20</v>
      </c>
      <c r="T126" s="205">
        <v>20</v>
      </c>
      <c r="U126" s="205">
        <v>20</v>
      </c>
      <c r="V126" s="205">
        <v>20</v>
      </c>
      <c r="W126" s="206">
        <f t="shared" si="6"/>
        <v>240</v>
      </c>
      <c r="X126" s="207"/>
      <c r="Y126" s="205">
        <f t="shared" si="4"/>
        <v>240</v>
      </c>
      <c r="Z126" s="208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  <c r="EO126" s="209"/>
      <c r="EP126" s="209"/>
      <c r="EQ126" s="209"/>
      <c r="ER126" s="209"/>
      <c r="ES126" s="209"/>
      <c r="ET126" s="209"/>
      <c r="EU126" s="209"/>
      <c r="EV126" s="209"/>
      <c r="EW126" s="209"/>
      <c r="EX126" s="209"/>
      <c r="EY126" s="209"/>
      <c r="EZ126" s="209"/>
      <c r="FA126" s="209"/>
      <c r="FB126" s="209"/>
      <c r="FC126" s="209"/>
      <c r="FD126" s="209"/>
      <c r="FE126" s="209"/>
      <c r="FF126" s="209"/>
      <c r="FG126" s="209"/>
      <c r="FH126" s="209"/>
      <c r="FI126" s="209"/>
      <c r="FJ126" s="209"/>
      <c r="FK126" s="209"/>
      <c r="FL126" s="209"/>
      <c r="FM126" s="209"/>
      <c r="FN126" s="209"/>
      <c r="FO126" s="209"/>
      <c r="FP126" s="209"/>
      <c r="FQ126" s="209"/>
      <c r="FR126" s="209"/>
      <c r="FS126" s="209"/>
      <c r="FT126" s="209"/>
      <c r="FU126" s="209"/>
      <c r="FV126" s="209"/>
      <c r="FW126" s="209"/>
      <c r="FX126" s="209"/>
      <c r="FY126" s="209"/>
      <c r="FZ126" s="209"/>
      <c r="GA126" s="209"/>
      <c r="GB126" s="209"/>
      <c r="GC126" s="209"/>
      <c r="GD126" s="209"/>
      <c r="GE126" s="209"/>
      <c r="GF126" s="209"/>
      <c r="GG126" s="209"/>
      <c r="GH126" s="209"/>
      <c r="GI126" s="209"/>
      <c r="GJ126" s="209"/>
      <c r="GK126" s="209"/>
      <c r="GL126" s="209"/>
      <c r="GM126" s="209"/>
      <c r="GN126" s="209"/>
      <c r="GO126" s="209"/>
      <c r="GP126" s="209"/>
      <c r="GQ126" s="209"/>
      <c r="GR126" s="209"/>
      <c r="GS126" s="209"/>
      <c r="GT126" s="209"/>
      <c r="GU126" s="209"/>
      <c r="GV126" s="209"/>
      <c r="GW126" s="209"/>
      <c r="GX126" s="209"/>
      <c r="GY126" s="209"/>
      <c r="GZ126" s="209"/>
      <c r="HA126" s="209"/>
      <c r="HB126" s="209"/>
      <c r="HC126" s="209"/>
      <c r="HD126" s="209"/>
      <c r="HE126" s="209"/>
      <c r="HF126" s="209"/>
      <c r="HG126" s="209"/>
      <c r="HH126" s="209"/>
      <c r="HI126" s="209"/>
      <c r="HJ126" s="209"/>
      <c r="HK126" s="209"/>
      <c r="HL126" s="209"/>
      <c r="HM126" s="209"/>
      <c r="HN126" s="209"/>
      <c r="HO126" s="209"/>
      <c r="HP126" s="209"/>
      <c r="HQ126" s="209"/>
      <c r="HR126" s="209"/>
      <c r="HS126" s="209"/>
      <c r="HT126" s="209"/>
      <c r="HU126" s="209"/>
      <c r="HV126" s="209"/>
      <c r="HW126" s="209"/>
      <c r="HX126" s="209"/>
      <c r="HY126" s="209"/>
      <c r="HZ126" s="209"/>
      <c r="IA126" s="209"/>
      <c r="IB126" s="209"/>
    </row>
    <row r="127" spans="1:236" s="210" customFormat="1" ht="38.25" customHeight="1" x14ac:dyDescent="0.15">
      <c r="A127" s="520"/>
      <c r="B127" s="525"/>
      <c r="C127" s="506"/>
      <c r="D127" s="144">
        <v>7</v>
      </c>
      <c r="E127" s="203" t="s">
        <v>208</v>
      </c>
      <c r="F127" s="509"/>
      <c r="G127" s="162" t="s">
        <v>865</v>
      </c>
      <c r="H127" s="204" t="s">
        <v>195</v>
      </c>
      <c r="I127" s="146" t="s">
        <v>866</v>
      </c>
      <c r="J127" s="161">
        <v>6</v>
      </c>
      <c r="K127" s="205">
        <v>3</v>
      </c>
      <c r="L127" s="205">
        <v>3</v>
      </c>
      <c r="M127" s="205">
        <v>3</v>
      </c>
      <c r="N127" s="205">
        <v>3</v>
      </c>
      <c r="O127" s="205">
        <v>3</v>
      </c>
      <c r="P127" s="205">
        <v>3</v>
      </c>
      <c r="Q127" s="205">
        <v>3</v>
      </c>
      <c r="R127" s="205">
        <v>3</v>
      </c>
      <c r="S127" s="205">
        <v>3</v>
      </c>
      <c r="T127" s="205">
        <v>3</v>
      </c>
      <c r="U127" s="205">
        <v>3</v>
      </c>
      <c r="V127" s="205">
        <v>3</v>
      </c>
      <c r="W127" s="206">
        <f t="shared" si="6"/>
        <v>36</v>
      </c>
      <c r="X127" s="207"/>
      <c r="Y127" s="205">
        <f t="shared" si="4"/>
        <v>216</v>
      </c>
      <c r="Z127" s="208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  <c r="EO127" s="209"/>
      <c r="EP127" s="209"/>
      <c r="EQ127" s="209"/>
      <c r="ER127" s="209"/>
      <c r="ES127" s="209"/>
      <c r="ET127" s="209"/>
      <c r="EU127" s="209"/>
      <c r="EV127" s="209"/>
      <c r="EW127" s="209"/>
      <c r="EX127" s="209"/>
      <c r="EY127" s="209"/>
      <c r="EZ127" s="209"/>
      <c r="FA127" s="209"/>
      <c r="FB127" s="209"/>
      <c r="FC127" s="209"/>
      <c r="FD127" s="209"/>
      <c r="FE127" s="209"/>
      <c r="FF127" s="209"/>
      <c r="FG127" s="209"/>
      <c r="FH127" s="209"/>
      <c r="FI127" s="209"/>
      <c r="FJ127" s="209"/>
      <c r="FK127" s="209"/>
      <c r="FL127" s="209"/>
      <c r="FM127" s="209"/>
      <c r="FN127" s="209"/>
      <c r="FO127" s="209"/>
      <c r="FP127" s="209"/>
      <c r="FQ127" s="209"/>
      <c r="FR127" s="209"/>
      <c r="FS127" s="209"/>
      <c r="FT127" s="209"/>
      <c r="FU127" s="209"/>
      <c r="FV127" s="209"/>
      <c r="FW127" s="209"/>
      <c r="FX127" s="209"/>
      <c r="FY127" s="209"/>
      <c r="FZ127" s="209"/>
      <c r="GA127" s="209"/>
      <c r="GB127" s="209"/>
      <c r="GC127" s="209"/>
      <c r="GD127" s="209"/>
      <c r="GE127" s="209"/>
      <c r="GF127" s="209"/>
      <c r="GG127" s="209"/>
      <c r="GH127" s="209"/>
      <c r="GI127" s="209"/>
      <c r="GJ127" s="209"/>
      <c r="GK127" s="209"/>
      <c r="GL127" s="209"/>
      <c r="GM127" s="209"/>
      <c r="GN127" s="209"/>
      <c r="GO127" s="209"/>
      <c r="GP127" s="209"/>
      <c r="GQ127" s="209"/>
      <c r="GR127" s="209"/>
      <c r="GS127" s="209"/>
      <c r="GT127" s="209"/>
      <c r="GU127" s="209"/>
      <c r="GV127" s="209"/>
      <c r="GW127" s="209"/>
      <c r="GX127" s="209"/>
      <c r="GY127" s="209"/>
      <c r="GZ127" s="209"/>
      <c r="HA127" s="209"/>
      <c r="HB127" s="209"/>
      <c r="HC127" s="209"/>
      <c r="HD127" s="209"/>
      <c r="HE127" s="209"/>
      <c r="HF127" s="209"/>
      <c r="HG127" s="209"/>
      <c r="HH127" s="209"/>
      <c r="HI127" s="209"/>
      <c r="HJ127" s="209"/>
      <c r="HK127" s="209"/>
      <c r="HL127" s="209"/>
      <c r="HM127" s="209"/>
      <c r="HN127" s="209"/>
      <c r="HO127" s="209"/>
      <c r="HP127" s="209"/>
      <c r="HQ127" s="209"/>
      <c r="HR127" s="209"/>
      <c r="HS127" s="209"/>
      <c r="HT127" s="209"/>
      <c r="HU127" s="209"/>
      <c r="HV127" s="209"/>
      <c r="HW127" s="209"/>
      <c r="HX127" s="209"/>
      <c r="HY127" s="209"/>
      <c r="HZ127" s="209"/>
      <c r="IA127" s="209"/>
      <c r="IB127" s="209"/>
    </row>
    <row r="128" spans="1:236" s="210" customFormat="1" ht="38.25" customHeight="1" x14ac:dyDescent="0.15">
      <c r="A128" s="520"/>
      <c r="B128" s="525"/>
      <c r="C128" s="506"/>
      <c r="D128" s="144">
        <v>8</v>
      </c>
      <c r="E128" s="203" t="s">
        <v>208</v>
      </c>
      <c r="F128" s="509"/>
      <c r="G128" s="163" t="s">
        <v>867</v>
      </c>
      <c r="H128" s="212" t="s">
        <v>195</v>
      </c>
      <c r="I128" s="154" t="s">
        <v>757</v>
      </c>
      <c r="J128" s="165">
        <v>6</v>
      </c>
      <c r="K128" s="213">
        <v>1</v>
      </c>
      <c r="L128" s="213">
        <v>1</v>
      </c>
      <c r="M128" s="213">
        <v>1</v>
      </c>
      <c r="N128" s="213">
        <v>10</v>
      </c>
      <c r="O128" s="213">
        <v>10</v>
      </c>
      <c r="P128" s="213">
        <v>1</v>
      </c>
      <c r="Q128" s="213">
        <v>1</v>
      </c>
      <c r="R128" s="213">
        <v>1</v>
      </c>
      <c r="S128" s="213">
        <v>1</v>
      </c>
      <c r="T128" s="213">
        <v>1</v>
      </c>
      <c r="U128" s="213">
        <v>1</v>
      </c>
      <c r="V128" s="213">
        <v>1</v>
      </c>
      <c r="W128" s="214">
        <f t="shared" si="6"/>
        <v>30</v>
      </c>
      <c r="X128" s="215">
        <f>J128*W128</f>
        <v>180</v>
      </c>
      <c r="Y128" s="213"/>
      <c r="Z128" s="216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  <c r="EO128" s="209"/>
      <c r="EP128" s="209"/>
      <c r="EQ128" s="209"/>
      <c r="ER128" s="209"/>
      <c r="ES128" s="209"/>
      <c r="ET128" s="209"/>
      <c r="EU128" s="209"/>
      <c r="EV128" s="209"/>
      <c r="EW128" s="209"/>
      <c r="EX128" s="209"/>
      <c r="EY128" s="209"/>
      <c r="EZ128" s="209"/>
      <c r="FA128" s="209"/>
      <c r="FB128" s="209"/>
      <c r="FC128" s="209"/>
      <c r="FD128" s="209"/>
      <c r="FE128" s="209"/>
      <c r="FF128" s="209"/>
      <c r="FG128" s="209"/>
      <c r="FH128" s="209"/>
      <c r="FI128" s="209"/>
      <c r="FJ128" s="209"/>
      <c r="FK128" s="209"/>
      <c r="FL128" s="209"/>
      <c r="FM128" s="209"/>
      <c r="FN128" s="209"/>
      <c r="FO128" s="209"/>
      <c r="FP128" s="209"/>
      <c r="FQ128" s="209"/>
      <c r="FR128" s="209"/>
      <c r="FS128" s="209"/>
      <c r="FT128" s="209"/>
      <c r="FU128" s="209"/>
      <c r="FV128" s="209"/>
      <c r="FW128" s="209"/>
      <c r="FX128" s="209"/>
      <c r="FY128" s="209"/>
      <c r="FZ128" s="209"/>
      <c r="GA128" s="209"/>
      <c r="GB128" s="209"/>
      <c r="GC128" s="209"/>
      <c r="GD128" s="209"/>
      <c r="GE128" s="209"/>
      <c r="GF128" s="209"/>
      <c r="GG128" s="209"/>
      <c r="GH128" s="209"/>
      <c r="GI128" s="209"/>
      <c r="GJ128" s="209"/>
      <c r="GK128" s="209"/>
      <c r="GL128" s="209"/>
      <c r="GM128" s="209"/>
      <c r="GN128" s="209"/>
      <c r="GO128" s="209"/>
      <c r="GP128" s="209"/>
      <c r="GQ128" s="209"/>
      <c r="GR128" s="209"/>
      <c r="GS128" s="209"/>
      <c r="GT128" s="209"/>
      <c r="GU128" s="209"/>
      <c r="GV128" s="209"/>
      <c r="GW128" s="209"/>
      <c r="GX128" s="209"/>
      <c r="GY128" s="209"/>
      <c r="GZ128" s="209"/>
      <c r="HA128" s="209"/>
      <c r="HB128" s="209"/>
      <c r="HC128" s="209"/>
      <c r="HD128" s="209"/>
      <c r="HE128" s="209"/>
      <c r="HF128" s="209"/>
      <c r="HG128" s="209"/>
      <c r="HH128" s="209"/>
      <c r="HI128" s="209"/>
      <c r="HJ128" s="209"/>
      <c r="HK128" s="209"/>
      <c r="HL128" s="209"/>
      <c r="HM128" s="209"/>
      <c r="HN128" s="209"/>
      <c r="HO128" s="209"/>
      <c r="HP128" s="209"/>
      <c r="HQ128" s="209"/>
      <c r="HR128" s="209"/>
      <c r="HS128" s="209"/>
      <c r="HT128" s="209"/>
      <c r="HU128" s="209"/>
      <c r="HV128" s="209"/>
      <c r="HW128" s="209"/>
      <c r="HX128" s="209"/>
      <c r="HY128" s="209"/>
      <c r="HZ128" s="209"/>
      <c r="IA128" s="209"/>
      <c r="IB128" s="209"/>
    </row>
    <row r="129" spans="1:236" s="210" customFormat="1" ht="38.25" customHeight="1" x14ac:dyDescent="0.15">
      <c r="A129" s="520"/>
      <c r="B129" s="525"/>
      <c r="C129" s="506"/>
      <c r="D129" s="144">
        <v>9</v>
      </c>
      <c r="E129" s="203" t="s">
        <v>208</v>
      </c>
      <c r="F129" s="509"/>
      <c r="G129" s="163" t="s">
        <v>868</v>
      </c>
      <c r="H129" s="212" t="s">
        <v>195</v>
      </c>
      <c r="I129" s="154" t="s">
        <v>757</v>
      </c>
      <c r="J129" s="165">
        <v>5</v>
      </c>
      <c r="K129" s="213">
        <v>1</v>
      </c>
      <c r="L129" s="213">
        <v>1</v>
      </c>
      <c r="M129" s="213">
        <v>1</v>
      </c>
      <c r="N129" s="213">
        <v>1</v>
      </c>
      <c r="O129" s="213">
        <v>1</v>
      </c>
      <c r="P129" s="213">
        <v>1</v>
      </c>
      <c r="Q129" s="213">
        <v>1</v>
      </c>
      <c r="R129" s="213">
        <v>1</v>
      </c>
      <c r="S129" s="213">
        <v>1</v>
      </c>
      <c r="T129" s="213">
        <v>1</v>
      </c>
      <c r="U129" s="213">
        <v>1</v>
      </c>
      <c r="V129" s="213">
        <v>1</v>
      </c>
      <c r="W129" s="214">
        <v>12</v>
      </c>
      <c r="X129" s="215">
        <f>J129*W129</f>
        <v>60</v>
      </c>
      <c r="Y129" s="213"/>
      <c r="Z129" s="216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  <c r="EO129" s="209"/>
      <c r="EP129" s="209"/>
      <c r="EQ129" s="209"/>
      <c r="ER129" s="209"/>
      <c r="ES129" s="209"/>
      <c r="ET129" s="209"/>
      <c r="EU129" s="209"/>
      <c r="EV129" s="209"/>
      <c r="EW129" s="209"/>
      <c r="EX129" s="209"/>
      <c r="EY129" s="209"/>
      <c r="EZ129" s="209"/>
      <c r="FA129" s="209"/>
      <c r="FB129" s="209"/>
      <c r="FC129" s="209"/>
      <c r="FD129" s="209"/>
      <c r="FE129" s="209"/>
      <c r="FF129" s="209"/>
      <c r="FG129" s="209"/>
      <c r="FH129" s="209"/>
      <c r="FI129" s="209"/>
      <c r="FJ129" s="209"/>
      <c r="FK129" s="209"/>
      <c r="FL129" s="209"/>
      <c r="FM129" s="209"/>
      <c r="FN129" s="209"/>
      <c r="FO129" s="209"/>
      <c r="FP129" s="209"/>
      <c r="FQ129" s="209"/>
      <c r="FR129" s="209"/>
      <c r="FS129" s="209"/>
      <c r="FT129" s="209"/>
      <c r="FU129" s="209"/>
      <c r="FV129" s="209"/>
      <c r="FW129" s="209"/>
      <c r="FX129" s="209"/>
      <c r="FY129" s="209"/>
      <c r="FZ129" s="209"/>
      <c r="GA129" s="209"/>
      <c r="GB129" s="209"/>
      <c r="GC129" s="209"/>
      <c r="GD129" s="209"/>
      <c r="GE129" s="209"/>
      <c r="GF129" s="209"/>
      <c r="GG129" s="209"/>
      <c r="GH129" s="209"/>
      <c r="GI129" s="209"/>
      <c r="GJ129" s="209"/>
      <c r="GK129" s="209"/>
      <c r="GL129" s="209"/>
      <c r="GM129" s="209"/>
      <c r="GN129" s="209"/>
      <c r="GO129" s="209"/>
      <c r="GP129" s="209"/>
      <c r="GQ129" s="209"/>
      <c r="GR129" s="209"/>
      <c r="GS129" s="209"/>
      <c r="GT129" s="209"/>
      <c r="GU129" s="209"/>
      <c r="GV129" s="209"/>
      <c r="GW129" s="209"/>
      <c r="GX129" s="209"/>
      <c r="GY129" s="209"/>
      <c r="GZ129" s="209"/>
      <c r="HA129" s="209"/>
      <c r="HB129" s="209"/>
      <c r="HC129" s="209"/>
      <c r="HD129" s="209"/>
      <c r="HE129" s="209"/>
      <c r="HF129" s="209"/>
      <c r="HG129" s="209"/>
      <c r="HH129" s="209"/>
      <c r="HI129" s="209"/>
      <c r="HJ129" s="209"/>
      <c r="HK129" s="209"/>
      <c r="HL129" s="209"/>
      <c r="HM129" s="209"/>
      <c r="HN129" s="209"/>
      <c r="HO129" s="209"/>
      <c r="HP129" s="209"/>
      <c r="HQ129" s="209"/>
      <c r="HR129" s="209"/>
      <c r="HS129" s="209"/>
      <c r="HT129" s="209"/>
      <c r="HU129" s="209"/>
      <c r="HV129" s="209"/>
      <c r="HW129" s="209"/>
      <c r="HX129" s="209"/>
      <c r="HY129" s="209"/>
      <c r="HZ129" s="209"/>
      <c r="IA129" s="209"/>
      <c r="IB129" s="209"/>
    </row>
    <row r="130" spans="1:236" s="210" customFormat="1" ht="38.25" customHeight="1" x14ac:dyDescent="0.15">
      <c r="A130" s="520"/>
      <c r="B130" s="525"/>
      <c r="C130" s="506"/>
      <c r="D130" s="144">
        <v>10</v>
      </c>
      <c r="E130" s="203" t="s">
        <v>208</v>
      </c>
      <c r="F130" s="509"/>
      <c r="G130" s="162" t="s">
        <v>869</v>
      </c>
      <c r="H130" s="204" t="s">
        <v>759</v>
      </c>
      <c r="I130" s="146" t="s">
        <v>737</v>
      </c>
      <c r="J130" s="161">
        <v>1</v>
      </c>
      <c r="K130" s="205">
        <v>1</v>
      </c>
      <c r="L130" s="205">
        <v>1</v>
      </c>
      <c r="M130" s="205">
        <v>1</v>
      </c>
      <c r="N130" s="205">
        <v>1</v>
      </c>
      <c r="O130" s="205">
        <v>1</v>
      </c>
      <c r="P130" s="205">
        <v>1</v>
      </c>
      <c r="Q130" s="205">
        <v>1</v>
      </c>
      <c r="R130" s="205">
        <v>1</v>
      </c>
      <c r="S130" s="205">
        <v>1</v>
      </c>
      <c r="T130" s="205">
        <v>1</v>
      </c>
      <c r="U130" s="205">
        <v>1</v>
      </c>
      <c r="V130" s="205">
        <v>1</v>
      </c>
      <c r="W130" s="206">
        <f t="shared" ref="W130" si="7">SUM(K130:V130)</f>
        <v>12</v>
      </c>
      <c r="X130" s="207"/>
      <c r="Y130" s="205">
        <f t="shared" si="4"/>
        <v>12</v>
      </c>
      <c r="Z130" s="208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  <c r="EO130" s="209"/>
      <c r="EP130" s="209"/>
      <c r="EQ130" s="209"/>
      <c r="ER130" s="209"/>
      <c r="ES130" s="209"/>
      <c r="ET130" s="209"/>
      <c r="EU130" s="209"/>
      <c r="EV130" s="209"/>
      <c r="EW130" s="209"/>
      <c r="EX130" s="209"/>
      <c r="EY130" s="209"/>
      <c r="EZ130" s="209"/>
      <c r="FA130" s="209"/>
      <c r="FB130" s="209"/>
      <c r="FC130" s="209"/>
      <c r="FD130" s="209"/>
      <c r="FE130" s="209"/>
      <c r="FF130" s="209"/>
      <c r="FG130" s="209"/>
      <c r="FH130" s="209"/>
      <c r="FI130" s="209"/>
      <c r="FJ130" s="209"/>
      <c r="FK130" s="209"/>
      <c r="FL130" s="209"/>
      <c r="FM130" s="209"/>
      <c r="FN130" s="209"/>
      <c r="FO130" s="209"/>
      <c r="FP130" s="209"/>
      <c r="FQ130" s="209"/>
      <c r="FR130" s="209"/>
      <c r="FS130" s="209"/>
      <c r="FT130" s="209"/>
      <c r="FU130" s="209"/>
      <c r="FV130" s="209"/>
      <c r="FW130" s="209"/>
      <c r="FX130" s="209"/>
      <c r="FY130" s="209"/>
      <c r="FZ130" s="209"/>
      <c r="GA130" s="209"/>
      <c r="GB130" s="209"/>
      <c r="GC130" s="209"/>
      <c r="GD130" s="209"/>
      <c r="GE130" s="209"/>
      <c r="GF130" s="209"/>
      <c r="GG130" s="209"/>
      <c r="GH130" s="209"/>
      <c r="GI130" s="209"/>
      <c r="GJ130" s="209"/>
      <c r="GK130" s="209"/>
      <c r="GL130" s="209"/>
      <c r="GM130" s="209"/>
      <c r="GN130" s="209"/>
      <c r="GO130" s="209"/>
      <c r="GP130" s="209"/>
      <c r="GQ130" s="209"/>
      <c r="GR130" s="209"/>
      <c r="GS130" s="209"/>
      <c r="GT130" s="209"/>
      <c r="GU130" s="209"/>
      <c r="GV130" s="209"/>
      <c r="GW130" s="209"/>
      <c r="GX130" s="209"/>
      <c r="GY130" s="209"/>
      <c r="GZ130" s="209"/>
      <c r="HA130" s="209"/>
      <c r="HB130" s="209"/>
      <c r="HC130" s="209"/>
      <c r="HD130" s="209"/>
      <c r="HE130" s="209"/>
      <c r="HF130" s="209"/>
      <c r="HG130" s="209"/>
      <c r="HH130" s="209"/>
      <c r="HI130" s="209"/>
      <c r="HJ130" s="209"/>
      <c r="HK130" s="209"/>
      <c r="HL130" s="209"/>
      <c r="HM130" s="209"/>
      <c r="HN130" s="209"/>
      <c r="HO130" s="209"/>
      <c r="HP130" s="209"/>
      <c r="HQ130" s="209"/>
      <c r="HR130" s="209"/>
      <c r="HS130" s="209"/>
      <c r="HT130" s="209"/>
      <c r="HU130" s="209"/>
      <c r="HV130" s="209"/>
      <c r="HW130" s="209"/>
      <c r="HX130" s="209"/>
      <c r="HY130" s="209"/>
      <c r="HZ130" s="209"/>
      <c r="IA130" s="209"/>
      <c r="IB130" s="209"/>
    </row>
    <row r="131" spans="1:236" s="210" customFormat="1" ht="38.25" customHeight="1" x14ac:dyDescent="0.15">
      <c r="A131" s="520"/>
      <c r="B131" s="525"/>
      <c r="C131" s="506"/>
      <c r="D131" s="144">
        <v>11</v>
      </c>
      <c r="E131" s="203" t="s">
        <v>208</v>
      </c>
      <c r="F131" s="509"/>
      <c r="G131" s="163" t="s">
        <v>760</v>
      </c>
      <c r="H131" s="212" t="s">
        <v>195</v>
      </c>
      <c r="I131" s="154" t="s">
        <v>757</v>
      </c>
      <c r="J131" s="165">
        <v>5</v>
      </c>
      <c r="K131" s="213">
        <v>1</v>
      </c>
      <c r="L131" s="213">
        <v>1</v>
      </c>
      <c r="M131" s="213">
        <v>1</v>
      </c>
      <c r="N131" s="213">
        <v>1</v>
      </c>
      <c r="O131" s="213">
        <v>1</v>
      </c>
      <c r="P131" s="213">
        <v>1</v>
      </c>
      <c r="Q131" s="213">
        <v>1</v>
      </c>
      <c r="R131" s="213">
        <v>1</v>
      </c>
      <c r="S131" s="213">
        <v>1</v>
      </c>
      <c r="T131" s="213">
        <v>1</v>
      </c>
      <c r="U131" s="213">
        <v>1</v>
      </c>
      <c r="V131" s="213">
        <v>1</v>
      </c>
      <c r="W131" s="214">
        <v>12</v>
      </c>
      <c r="X131" s="215">
        <f>J131*W131</f>
        <v>60</v>
      </c>
      <c r="Y131" s="213"/>
      <c r="Z131" s="216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  <c r="EO131" s="209"/>
      <c r="EP131" s="209"/>
      <c r="EQ131" s="209"/>
      <c r="ER131" s="209"/>
      <c r="ES131" s="209"/>
      <c r="ET131" s="209"/>
      <c r="EU131" s="209"/>
      <c r="EV131" s="209"/>
      <c r="EW131" s="209"/>
      <c r="EX131" s="209"/>
      <c r="EY131" s="209"/>
      <c r="EZ131" s="209"/>
      <c r="FA131" s="209"/>
      <c r="FB131" s="209"/>
      <c r="FC131" s="209"/>
      <c r="FD131" s="209"/>
      <c r="FE131" s="209"/>
      <c r="FF131" s="209"/>
      <c r="FG131" s="209"/>
      <c r="FH131" s="209"/>
      <c r="FI131" s="209"/>
      <c r="FJ131" s="209"/>
      <c r="FK131" s="209"/>
      <c r="FL131" s="209"/>
      <c r="FM131" s="209"/>
      <c r="FN131" s="209"/>
      <c r="FO131" s="209"/>
      <c r="FP131" s="209"/>
      <c r="FQ131" s="209"/>
      <c r="FR131" s="209"/>
      <c r="FS131" s="209"/>
      <c r="FT131" s="209"/>
      <c r="FU131" s="209"/>
      <c r="FV131" s="209"/>
      <c r="FW131" s="209"/>
      <c r="FX131" s="209"/>
      <c r="FY131" s="209"/>
      <c r="FZ131" s="209"/>
      <c r="GA131" s="209"/>
      <c r="GB131" s="209"/>
      <c r="GC131" s="209"/>
      <c r="GD131" s="209"/>
      <c r="GE131" s="209"/>
      <c r="GF131" s="209"/>
      <c r="GG131" s="209"/>
      <c r="GH131" s="209"/>
      <c r="GI131" s="209"/>
      <c r="GJ131" s="209"/>
      <c r="GK131" s="209"/>
      <c r="GL131" s="209"/>
      <c r="GM131" s="209"/>
      <c r="GN131" s="209"/>
      <c r="GO131" s="209"/>
      <c r="GP131" s="209"/>
      <c r="GQ131" s="209"/>
      <c r="GR131" s="209"/>
      <c r="GS131" s="209"/>
      <c r="GT131" s="209"/>
      <c r="GU131" s="209"/>
      <c r="GV131" s="209"/>
      <c r="GW131" s="209"/>
      <c r="GX131" s="209"/>
      <c r="GY131" s="209"/>
      <c r="GZ131" s="209"/>
      <c r="HA131" s="209"/>
      <c r="HB131" s="209"/>
      <c r="HC131" s="209"/>
      <c r="HD131" s="209"/>
      <c r="HE131" s="209"/>
      <c r="HF131" s="209"/>
      <c r="HG131" s="209"/>
      <c r="HH131" s="209"/>
      <c r="HI131" s="209"/>
      <c r="HJ131" s="209"/>
      <c r="HK131" s="209"/>
      <c r="HL131" s="209"/>
      <c r="HM131" s="209"/>
      <c r="HN131" s="209"/>
      <c r="HO131" s="209"/>
      <c r="HP131" s="209"/>
      <c r="HQ131" s="209"/>
      <c r="HR131" s="209"/>
      <c r="HS131" s="209"/>
      <c r="HT131" s="209"/>
      <c r="HU131" s="209"/>
      <c r="HV131" s="209"/>
      <c r="HW131" s="209"/>
      <c r="HX131" s="209"/>
      <c r="HY131" s="209"/>
      <c r="HZ131" s="209"/>
      <c r="IA131" s="209"/>
      <c r="IB131" s="209"/>
    </row>
    <row r="132" spans="1:236" s="210" customFormat="1" ht="38.25" customHeight="1" x14ac:dyDescent="0.15">
      <c r="A132" s="520"/>
      <c r="B132" s="525"/>
      <c r="C132" s="507"/>
      <c r="D132" s="144">
        <v>12</v>
      </c>
      <c r="E132" s="203" t="s">
        <v>208</v>
      </c>
      <c r="F132" s="510"/>
      <c r="G132" s="162" t="s">
        <v>761</v>
      </c>
      <c r="H132" s="204" t="s">
        <v>762</v>
      </c>
      <c r="I132" s="146" t="s">
        <v>870</v>
      </c>
      <c r="J132" s="161">
        <v>13</v>
      </c>
      <c r="K132" s="205">
        <v>1</v>
      </c>
      <c r="L132" s="205">
        <v>1</v>
      </c>
      <c r="M132" s="205">
        <v>1</v>
      </c>
      <c r="N132" s="205">
        <v>1</v>
      </c>
      <c r="O132" s="205">
        <v>1</v>
      </c>
      <c r="P132" s="205">
        <v>1</v>
      </c>
      <c r="Q132" s="205">
        <v>1</v>
      </c>
      <c r="R132" s="205">
        <v>1</v>
      </c>
      <c r="S132" s="205">
        <v>1</v>
      </c>
      <c r="T132" s="205">
        <v>1</v>
      </c>
      <c r="U132" s="205">
        <v>1</v>
      </c>
      <c r="V132" s="205">
        <v>1</v>
      </c>
      <c r="W132" s="206">
        <f t="shared" si="6"/>
        <v>12</v>
      </c>
      <c r="X132" s="207"/>
      <c r="Y132" s="205">
        <f t="shared" ref="Y132:Y144" si="8">J132*W132</f>
        <v>156</v>
      </c>
      <c r="Z132" s="208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  <c r="EO132" s="209"/>
      <c r="EP132" s="209"/>
      <c r="EQ132" s="209"/>
      <c r="ER132" s="209"/>
      <c r="ES132" s="209"/>
      <c r="ET132" s="209"/>
      <c r="EU132" s="209"/>
      <c r="EV132" s="209"/>
      <c r="EW132" s="209"/>
      <c r="EX132" s="209"/>
      <c r="EY132" s="209"/>
      <c r="EZ132" s="209"/>
      <c r="FA132" s="209"/>
      <c r="FB132" s="209"/>
      <c r="FC132" s="209"/>
      <c r="FD132" s="209"/>
      <c r="FE132" s="209"/>
      <c r="FF132" s="209"/>
      <c r="FG132" s="209"/>
      <c r="FH132" s="209"/>
      <c r="FI132" s="209"/>
      <c r="FJ132" s="209"/>
      <c r="FK132" s="209"/>
      <c r="FL132" s="209"/>
      <c r="FM132" s="209"/>
      <c r="FN132" s="209"/>
      <c r="FO132" s="209"/>
      <c r="FP132" s="209"/>
      <c r="FQ132" s="209"/>
      <c r="FR132" s="209"/>
      <c r="FS132" s="209"/>
      <c r="FT132" s="209"/>
      <c r="FU132" s="209"/>
      <c r="FV132" s="209"/>
      <c r="FW132" s="209"/>
      <c r="FX132" s="209"/>
      <c r="FY132" s="209"/>
      <c r="FZ132" s="209"/>
      <c r="GA132" s="209"/>
      <c r="GB132" s="209"/>
      <c r="GC132" s="209"/>
      <c r="GD132" s="209"/>
      <c r="GE132" s="209"/>
      <c r="GF132" s="209"/>
      <c r="GG132" s="209"/>
      <c r="GH132" s="209"/>
      <c r="GI132" s="209"/>
      <c r="GJ132" s="209"/>
      <c r="GK132" s="209"/>
      <c r="GL132" s="209"/>
      <c r="GM132" s="209"/>
      <c r="GN132" s="209"/>
      <c r="GO132" s="209"/>
      <c r="GP132" s="209"/>
      <c r="GQ132" s="209"/>
      <c r="GR132" s="209"/>
      <c r="GS132" s="209"/>
      <c r="GT132" s="209"/>
      <c r="GU132" s="209"/>
      <c r="GV132" s="209"/>
      <c r="GW132" s="209"/>
      <c r="GX132" s="209"/>
      <c r="GY132" s="209"/>
      <c r="GZ132" s="209"/>
      <c r="HA132" s="209"/>
      <c r="HB132" s="209"/>
      <c r="HC132" s="209"/>
      <c r="HD132" s="209"/>
      <c r="HE132" s="209"/>
      <c r="HF132" s="209"/>
      <c r="HG132" s="209"/>
      <c r="HH132" s="209"/>
      <c r="HI132" s="209"/>
      <c r="HJ132" s="209"/>
      <c r="HK132" s="209"/>
      <c r="HL132" s="209"/>
      <c r="HM132" s="209"/>
      <c r="HN132" s="209"/>
      <c r="HO132" s="209"/>
      <c r="HP132" s="209"/>
      <c r="HQ132" s="209"/>
      <c r="HR132" s="209"/>
      <c r="HS132" s="209"/>
      <c r="HT132" s="209"/>
      <c r="HU132" s="209"/>
      <c r="HV132" s="209"/>
      <c r="HW132" s="209"/>
      <c r="HX132" s="209"/>
      <c r="HY132" s="209"/>
      <c r="HZ132" s="209"/>
      <c r="IA132" s="209"/>
      <c r="IB132" s="209"/>
    </row>
    <row r="133" spans="1:236" s="210" customFormat="1" ht="38.25" customHeight="1" x14ac:dyDescent="0.15">
      <c r="A133" s="520"/>
      <c r="B133" s="525"/>
      <c r="C133" s="505">
        <v>4</v>
      </c>
      <c r="D133" s="144">
        <v>1</v>
      </c>
      <c r="E133" s="203" t="s">
        <v>209</v>
      </c>
      <c r="F133" s="508" t="s">
        <v>871</v>
      </c>
      <c r="G133" s="163" t="s">
        <v>724</v>
      </c>
      <c r="H133" s="225">
        <v>43651</v>
      </c>
      <c r="I133" s="154" t="s">
        <v>288</v>
      </c>
      <c r="J133" s="165">
        <v>120</v>
      </c>
      <c r="K133" s="213">
        <v>0</v>
      </c>
      <c r="L133" s="213">
        <v>0</v>
      </c>
      <c r="M133" s="213">
        <v>0</v>
      </c>
      <c r="N133" s="213">
        <v>1</v>
      </c>
      <c r="O133" s="213">
        <v>1</v>
      </c>
      <c r="P133" s="213">
        <v>0</v>
      </c>
      <c r="Q133" s="213">
        <v>0</v>
      </c>
      <c r="R133" s="213">
        <v>0</v>
      </c>
      <c r="S133" s="213">
        <v>0</v>
      </c>
      <c r="T133" s="213">
        <v>0</v>
      </c>
      <c r="U133" s="213">
        <v>0</v>
      </c>
      <c r="V133" s="213">
        <v>1</v>
      </c>
      <c r="W133" s="214">
        <f t="shared" si="6"/>
        <v>3</v>
      </c>
      <c r="X133" s="215">
        <f>J133*W133</f>
        <v>360</v>
      </c>
      <c r="Y133" s="213"/>
      <c r="Z133" s="216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09"/>
      <c r="EK133" s="209"/>
      <c r="EL133" s="209"/>
      <c r="EM133" s="209"/>
      <c r="EN133" s="209"/>
      <c r="EO133" s="209"/>
      <c r="EP133" s="209"/>
      <c r="EQ133" s="209"/>
      <c r="ER133" s="209"/>
      <c r="ES133" s="209"/>
      <c r="ET133" s="209"/>
      <c r="EU133" s="209"/>
      <c r="EV133" s="209"/>
      <c r="EW133" s="209"/>
      <c r="EX133" s="209"/>
      <c r="EY133" s="209"/>
      <c r="EZ133" s="209"/>
      <c r="FA133" s="209"/>
      <c r="FB133" s="209"/>
      <c r="FC133" s="209"/>
      <c r="FD133" s="209"/>
      <c r="FE133" s="209"/>
      <c r="FF133" s="209"/>
      <c r="FG133" s="209"/>
      <c r="FH133" s="209"/>
      <c r="FI133" s="209"/>
      <c r="FJ133" s="209"/>
      <c r="FK133" s="209"/>
      <c r="FL133" s="209"/>
      <c r="FM133" s="209"/>
      <c r="FN133" s="209"/>
      <c r="FO133" s="209"/>
      <c r="FP133" s="209"/>
      <c r="FQ133" s="209"/>
      <c r="FR133" s="209"/>
      <c r="FS133" s="209"/>
      <c r="FT133" s="209"/>
      <c r="FU133" s="209"/>
      <c r="FV133" s="209"/>
      <c r="FW133" s="209"/>
      <c r="FX133" s="209"/>
      <c r="FY133" s="209"/>
      <c r="FZ133" s="209"/>
      <c r="GA133" s="209"/>
      <c r="GB133" s="209"/>
      <c r="GC133" s="209"/>
      <c r="GD133" s="209"/>
      <c r="GE133" s="209"/>
      <c r="GF133" s="209"/>
      <c r="GG133" s="209"/>
      <c r="GH133" s="209"/>
      <c r="GI133" s="209"/>
      <c r="GJ133" s="209"/>
      <c r="GK133" s="209"/>
      <c r="GL133" s="209"/>
      <c r="GM133" s="209"/>
      <c r="GN133" s="209"/>
      <c r="GO133" s="209"/>
      <c r="GP133" s="209"/>
      <c r="GQ133" s="209"/>
      <c r="GR133" s="209"/>
      <c r="GS133" s="209"/>
      <c r="GT133" s="209"/>
      <c r="GU133" s="209"/>
      <c r="GV133" s="209"/>
      <c r="GW133" s="209"/>
      <c r="GX133" s="209"/>
      <c r="GY133" s="209"/>
      <c r="GZ133" s="209"/>
      <c r="HA133" s="209"/>
      <c r="HB133" s="209"/>
      <c r="HC133" s="209"/>
      <c r="HD133" s="209"/>
      <c r="HE133" s="209"/>
      <c r="HF133" s="209"/>
      <c r="HG133" s="209"/>
      <c r="HH133" s="209"/>
      <c r="HI133" s="209"/>
      <c r="HJ133" s="209"/>
      <c r="HK133" s="209"/>
      <c r="HL133" s="209"/>
      <c r="HM133" s="209"/>
      <c r="HN133" s="209"/>
      <c r="HO133" s="209"/>
      <c r="HP133" s="209"/>
      <c r="HQ133" s="209"/>
      <c r="HR133" s="209"/>
      <c r="HS133" s="209"/>
      <c r="HT133" s="209"/>
      <c r="HU133" s="209"/>
      <c r="HV133" s="209"/>
      <c r="HW133" s="209"/>
      <c r="HX133" s="209"/>
      <c r="HY133" s="209"/>
      <c r="HZ133" s="209"/>
      <c r="IA133" s="209"/>
      <c r="IB133" s="209"/>
    </row>
    <row r="134" spans="1:236" s="210" customFormat="1" ht="38.25" customHeight="1" x14ac:dyDescent="0.15">
      <c r="A134" s="520"/>
      <c r="B134" s="525"/>
      <c r="C134" s="506"/>
      <c r="D134" s="144">
        <v>2</v>
      </c>
      <c r="E134" s="203" t="s">
        <v>209</v>
      </c>
      <c r="F134" s="509"/>
      <c r="G134" s="163" t="s">
        <v>872</v>
      </c>
      <c r="H134" s="225">
        <v>43661</v>
      </c>
      <c r="I134" s="154" t="s">
        <v>288</v>
      </c>
      <c r="J134" s="165">
        <v>0.2</v>
      </c>
      <c r="K134" s="213">
        <v>0</v>
      </c>
      <c r="L134" s="213">
        <v>0</v>
      </c>
      <c r="M134" s="213">
        <v>0</v>
      </c>
      <c r="N134" s="213">
        <v>600</v>
      </c>
      <c r="O134" s="213">
        <v>100</v>
      </c>
      <c r="P134" s="213">
        <v>0</v>
      </c>
      <c r="Q134" s="213">
        <v>0</v>
      </c>
      <c r="R134" s="213">
        <v>0</v>
      </c>
      <c r="S134" s="213">
        <v>0</v>
      </c>
      <c r="T134" s="213">
        <v>0</v>
      </c>
      <c r="U134" s="213">
        <v>0</v>
      </c>
      <c r="V134" s="213">
        <v>200</v>
      </c>
      <c r="W134" s="214">
        <f t="shared" si="6"/>
        <v>900</v>
      </c>
      <c r="X134" s="215">
        <f>J134*W134</f>
        <v>180</v>
      </c>
      <c r="Y134" s="213"/>
      <c r="Z134" s="216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09"/>
      <c r="EK134" s="209"/>
      <c r="EL134" s="209"/>
      <c r="EM134" s="209"/>
      <c r="EN134" s="209"/>
      <c r="EO134" s="209"/>
      <c r="EP134" s="209"/>
      <c r="EQ134" s="209"/>
      <c r="ER134" s="209"/>
      <c r="ES134" s="209"/>
      <c r="ET134" s="209"/>
      <c r="EU134" s="209"/>
      <c r="EV134" s="209"/>
      <c r="EW134" s="209"/>
      <c r="EX134" s="209"/>
      <c r="EY134" s="209"/>
      <c r="EZ134" s="209"/>
      <c r="FA134" s="209"/>
      <c r="FB134" s="209"/>
      <c r="FC134" s="209"/>
      <c r="FD134" s="209"/>
      <c r="FE134" s="209"/>
      <c r="FF134" s="209"/>
      <c r="FG134" s="209"/>
      <c r="FH134" s="209"/>
      <c r="FI134" s="209"/>
      <c r="FJ134" s="209"/>
      <c r="FK134" s="209"/>
      <c r="FL134" s="209"/>
      <c r="FM134" s="209"/>
      <c r="FN134" s="209"/>
      <c r="FO134" s="209"/>
      <c r="FP134" s="209"/>
      <c r="FQ134" s="209"/>
      <c r="FR134" s="209"/>
      <c r="FS134" s="209"/>
      <c r="FT134" s="209"/>
      <c r="FU134" s="209"/>
      <c r="FV134" s="209"/>
      <c r="FW134" s="209"/>
      <c r="FX134" s="209"/>
      <c r="FY134" s="209"/>
      <c r="FZ134" s="209"/>
      <c r="GA134" s="209"/>
      <c r="GB134" s="209"/>
      <c r="GC134" s="209"/>
      <c r="GD134" s="209"/>
      <c r="GE134" s="209"/>
      <c r="GF134" s="209"/>
      <c r="GG134" s="209"/>
      <c r="GH134" s="209"/>
      <c r="GI134" s="209"/>
      <c r="GJ134" s="209"/>
      <c r="GK134" s="209"/>
      <c r="GL134" s="209"/>
      <c r="GM134" s="209"/>
      <c r="GN134" s="209"/>
      <c r="GO134" s="209"/>
      <c r="GP134" s="209"/>
      <c r="GQ134" s="209"/>
      <c r="GR134" s="209"/>
      <c r="GS134" s="209"/>
      <c r="GT134" s="209"/>
      <c r="GU134" s="209"/>
      <c r="GV134" s="209"/>
      <c r="GW134" s="209"/>
      <c r="GX134" s="209"/>
      <c r="GY134" s="209"/>
      <c r="GZ134" s="209"/>
      <c r="HA134" s="209"/>
      <c r="HB134" s="209"/>
      <c r="HC134" s="209"/>
      <c r="HD134" s="209"/>
      <c r="HE134" s="209"/>
      <c r="HF134" s="209"/>
      <c r="HG134" s="209"/>
      <c r="HH134" s="209"/>
      <c r="HI134" s="209"/>
      <c r="HJ134" s="209"/>
      <c r="HK134" s="209"/>
      <c r="HL134" s="209"/>
      <c r="HM134" s="209"/>
      <c r="HN134" s="209"/>
      <c r="HO134" s="209"/>
      <c r="HP134" s="209"/>
      <c r="HQ134" s="209"/>
      <c r="HR134" s="209"/>
      <c r="HS134" s="209"/>
      <c r="HT134" s="209"/>
      <c r="HU134" s="209"/>
      <c r="HV134" s="209"/>
      <c r="HW134" s="209"/>
      <c r="HX134" s="209"/>
      <c r="HY134" s="209"/>
      <c r="HZ134" s="209"/>
      <c r="IA134" s="209"/>
      <c r="IB134" s="209"/>
    </row>
    <row r="135" spans="1:236" s="210" customFormat="1" ht="38.25" customHeight="1" x14ac:dyDescent="0.15">
      <c r="A135" s="520"/>
      <c r="B135" s="525"/>
      <c r="C135" s="506"/>
      <c r="D135" s="144">
        <v>3</v>
      </c>
      <c r="E135" s="203" t="s">
        <v>209</v>
      </c>
      <c r="F135" s="509"/>
      <c r="G135" s="162" t="s">
        <v>873</v>
      </c>
      <c r="H135" s="220">
        <v>44392</v>
      </c>
      <c r="I135" s="146" t="s">
        <v>874</v>
      </c>
      <c r="J135" s="161">
        <v>13</v>
      </c>
      <c r="K135" s="205">
        <v>0</v>
      </c>
      <c r="L135" s="205">
        <v>0</v>
      </c>
      <c r="M135" s="205">
        <v>0</v>
      </c>
      <c r="N135" s="205">
        <v>1</v>
      </c>
      <c r="O135" s="205">
        <v>1</v>
      </c>
      <c r="P135" s="205">
        <v>0</v>
      </c>
      <c r="Q135" s="205">
        <v>0</v>
      </c>
      <c r="R135" s="205">
        <v>0</v>
      </c>
      <c r="S135" s="205">
        <v>0</v>
      </c>
      <c r="T135" s="205">
        <v>0</v>
      </c>
      <c r="U135" s="205">
        <v>0</v>
      </c>
      <c r="V135" s="205">
        <v>0</v>
      </c>
      <c r="W135" s="206">
        <f t="shared" si="6"/>
        <v>2</v>
      </c>
      <c r="X135" s="207"/>
      <c r="Y135" s="205">
        <f t="shared" si="8"/>
        <v>26</v>
      </c>
      <c r="Z135" s="208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09"/>
      <c r="EK135" s="209"/>
      <c r="EL135" s="209"/>
      <c r="EM135" s="209"/>
      <c r="EN135" s="209"/>
      <c r="EO135" s="209"/>
      <c r="EP135" s="209"/>
      <c r="EQ135" s="209"/>
      <c r="ER135" s="209"/>
      <c r="ES135" s="209"/>
      <c r="ET135" s="209"/>
      <c r="EU135" s="209"/>
      <c r="EV135" s="209"/>
      <c r="EW135" s="209"/>
      <c r="EX135" s="209"/>
      <c r="EY135" s="209"/>
      <c r="EZ135" s="209"/>
      <c r="FA135" s="209"/>
      <c r="FB135" s="209"/>
      <c r="FC135" s="209"/>
      <c r="FD135" s="209"/>
      <c r="FE135" s="209"/>
      <c r="FF135" s="209"/>
      <c r="FG135" s="209"/>
      <c r="FH135" s="209"/>
      <c r="FI135" s="209"/>
      <c r="FJ135" s="209"/>
      <c r="FK135" s="209"/>
      <c r="FL135" s="209"/>
      <c r="FM135" s="209"/>
      <c r="FN135" s="209"/>
      <c r="FO135" s="209"/>
      <c r="FP135" s="209"/>
      <c r="FQ135" s="209"/>
      <c r="FR135" s="209"/>
      <c r="FS135" s="209"/>
      <c r="FT135" s="209"/>
      <c r="FU135" s="209"/>
      <c r="FV135" s="209"/>
      <c r="FW135" s="209"/>
      <c r="FX135" s="209"/>
      <c r="FY135" s="209"/>
      <c r="FZ135" s="209"/>
      <c r="GA135" s="209"/>
      <c r="GB135" s="209"/>
      <c r="GC135" s="209"/>
      <c r="GD135" s="209"/>
      <c r="GE135" s="209"/>
      <c r="GF135" s="209"/>
      <c r="GG135" s="209"/>
      <c r="GH135" s="209"/>
      <c r="GI135" s="209"/>
      <c r="GJ135" s="209"/>
      <c r="GK135" s="209"/>
      <c r="GL135" s="209"/>
      <c r="GM135" s="209"/>
      <c r="GN135" s="209"/>
      <c r="GO135" s="209"/>
      <c r="GP135" s="209"/>
      <c r="GQ135" s="209"/>
      <c r="GR135" s="209"/>
      <c r="GS135" s="209"/>
      <c r="GT135" s="209"/>
      <c r="GU135" s="209"/>
      <c r="GV135" s="209"/>
      <c r="GW135" s="209"/>
      <c r="GX135" s="209"/>
      <c r="GY135" s="209"/>
      <c r="GZ135" s="209"/>
      <c r="HA135" s="209"/>
      <c r="HB135" s="209"/>
      <c r="HC135" s="209"/>
      <c r="HD135" s="209"/>
      <c r="HE135" s="209"/>
      <c r="HF135" s="209"/>
      <c r="HG135" s="209"/>
      <c r="HH135" s="209"/>
      <c r="HI135" s="209"/>
      <c r="HJ135" s="209"/>
      <c r="HK135" s="209"/>
      <c r="HL135" s="209"/>
      <c r="HM135" s="209"/>
      <c r="HN135" s="209"/>
      <c r="HO135" s="209"/>
      <c r="HP135" s="209"/>
      <c r="HQ135" s="209"/>
      <c r="HR135" s="209"/>
      <c r="HS135" s="209"/>
      <c r="HT135" s="209"/>
      <c r="HU135" s="209"/>
      <c r="HV135" s="209"/>
      <c r="HW135" s="209"/>
      <c r="HX135" s="209"/>
      <c r="HY135" s="209"/>
      <c r="HZ135" s="209"/>
      <c r="IA135" s="209"/>
      <c r="IB135" s="209"/>
    </row>
    <row r="136" spans="1:236" s="210" customFormat="1" ht="38.25" customHeight="1" x14ac:dyDescent="0.15">
      <c r="A136" s="520"/>
      <c r="B136" s="525"/>
      <c r="C136" s="506"/>
      <c r="D136" s="144">
        <v>4</v>
      </c>
      <c r="E136" s="203" t="s">
        <v>209</v>
      </c>
      <c r="F136" s="509"/>
      <c r="G136" s="162" t="s">
        <v>775</v>
      </c>
      <c r="H136" s="220">
        <v>43671</v>
      </c>
      <c r="I136" s="146" t="s">
        <v>289</v>
      </c>
      <c r="J136" s="161">
        <v>2</v>
      </c>
      <c r="K136" s="205">
        <v>0</v>
      </c>
      <c r="L136" s="205">
        <v>0</v>
      </c>
      <c r="M136" s="205">
        <v>0</v>
      </c>
      <c r="N136" s="205">
        <v>600</v>
      </c>
      <c r="O136" s="205">
        <v>100</v>
      </c>
      <c r="P136" s="205">
        <v>0</v>
      </c>
      <c r="Q136" s="205">
        <v>0</v>
      </c>
      <c r="R136" s="205">
        <v>0</v>
      </c>
      <c r="S136" s="205">
        <v>0</v>
      </c>
      <c r="T136" s="205">
        <v>0</v>
      </c>
      <c r="U136" s="205">
        <v>0</v>
      </c>
      <c r="V136" s="205">
        <v>200</v>
      </c>
      <c r="W136" s="206">
        <f t="shared" si="6"/>
        <v>900</v>
      </c>
      <c r="X136" s="207"/>
      <c r="Y136" s="205">
        <f t="shared" si="8"/>
        <v>1800</v>
      </c>
      <c r="Z136" s="208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09"/>
      <c r="EK136" s="209"/>
      <c r="EL136" s="209"/>
      <c r="EM136" s="209"/>
      <c r="EN136" s="209"/>
      <c r="EO136" s="209"/>
      <c r="EP136" s="209"/>
      <c r="EQ136" s="209"/>
      <c r="ER136" s="209"/>
      <c r="ES136" s="209"/>
      <c r="ET136" s="209"/>
      <c r="EU136" s="209"/>
      <c r="EV136" s="209"/>
      <c r="EW136" s="209"/>
      <c r="EX136" s="209"/>
      <c r="EY136" s="209"/>
      <c r="EZ136" s="209"/>
      <c r="FA136" s="209"/>
      <c r="FB136" s="209"/>
      <c r="FC136" s="209"/>
      <c r="FD136" s="209"/>
      <c r="FE136" s="209"/>
      <c r="FF136" s="209"/>
      <c r="FG136" s="209"/>
      <c r="FH136" s="209"/>
      <c r="FI136" s="209"/>
      <c r="FJ136" s="209"/>
      <c r="FK136" s="209"/>
      <c r="FL136" s="209"/>
      <c r="FM136" s="209"/>
      <c r="FN136" s="209"/>
      <c r="FO136" s="209"/>
      <c r="FP136" s="209"/>
      <c r="FQ136" s="209"/>
      <c r="FR136" s="209"/>
      <c r="FS136" s="209"/>
      <c r="FT136" s="209"/>
      <c r="FU136" s="209"/>
      <c r="FV136" s="209"/>
      <c r="FW136" s="209"/>
      <c r="FX136" s="209"/>
      <c r="FY136" s="209"/>
      <c r="FZ136" s="209"/>
      <c r="GA136" s="209"/>
      <c r="GB136" s="209"/>
      <c r="GC136" s="209"/>
      <c r="GD136" s="209"/>
      <c r="GE136" s="209"/>
      <c r="GF136" s="209"/>
      <c r="GG136" s="209"/>
      <c r="GH136" s="209"/>
      <c r="GI136" s="209"/>
      <c r="GJ136" s="209"/>
      <c r="GK136" s="209"/>
      <c r="GL136" s="209"/>
      <c r="GM136" s="209"/>
      <c r="GN136" s="209"/>
      <c r="GO136" s="209"/>
      <c r="GP136" s="209"/>
      <c r="GQ136" s="209"/>
      <c r="GR136" s="209"/>
      <c r="GS136" s="209"/>
      <c r="GT136" s="209"/>
      <c r="GU136" s="209"/>
      <c r="GV136" s="209"/>
      <c r="GW136" s="209"/>
      <c r="GX136" s="209"/>
      <c r="GY136" s="209"/>
      <c r="GZ136" s="209"/>
      <c r="HA136" s="209"/>
      <c r="HB136" s="209"/>
      <c r="HC136" s="209"/>
      <c r="HD136" s="209"/>
      <c r="HE136" s="209"/>
      <c r="HF136" s="209"/>
      <c r="HG136" s="209"/>
      <c r="HH136" s="209"/>
      <c r="HI136" s="209"/>
      <c r="HJ136" s="209"/>
      <c r="HK136" s="209"/>
      <c r="HL136" s="209"/>
      <c r="HM136" s="209"/>
      <c r="HN136" s="209"/>
      <c r="HO136" s="209"/>
      <c r="HP136" s="209"/>
      <c r="HQ136" s="209"/>
      <c r="HR136" s="209"/>
      <c r="HS136" s="209"/>
      <c r="HT136" s="209"/>
      <c r="HU136" s="209"/>
      <c r="HV136" s="209"/>
      <c r="HW136" s="209"/>
      <c r="HX136" s="209"/>
      <c r="HY136" s="209"/>
      <c r="HZ136" s="209"/>
      <c r="IA136" s="209"/>
      <c r="IB136" s="209"/>
    </row>
    <row r="137" spans="1:236" s="210" customFormat="1" ht="38.25" customHeight="1" x14ac:dyDescent="0.15">
      <c r="A137" s="520"/>
      <c r="B137" s="525"/>
      <c r="C137" s="506"/>
      <c r="D137" s="144">
        <v>5</v>
      </c>
      <c r="E137" s="203" t="s">
        <v>209</v>
      </c>
      <c r="F137" s="509"/>
      <c r="G137" s="163" t="s">
        <v>875</v>
      </c>
      <c r="H137" s="225" t="s">
        <v>876</v>
      </c>
      <c r="I137" s="154" t="s">
        <v>877</v>
      </c>
      <c r="J137" s="165">
        <v>20</v>
      </c>
      <c r="K137" s="213">
        <v>0</v>
      </c>
      <c r="L137" s="213">
        <v>0</v>
      </c>
      <c r="M137" s="213">
        <v>0</v>
      </c>
      <c r="N137" s="213">
        <v>0</v>
      </c>
      <c r="O137" s="213">
        <v>1</v>
      </c>
      <c r="P137" s="213">
        <v>0</v>
      </c>
      <c r="Q137" s="213">
        <v>0</v>
      </c>
      <c r="R137" s="213">
        <v>0</v>
      </c>
      <c r="S137" s="213">
        <v>0</v>
      </c>
      <c r="T137" s="213">
        <v>0</v>
      </c>
      <c r="U137" s="213">
        <v>0</v>
      </c>
      <c r="V137" s="213">
        <v>0</v>
      </c>
      <c r="W137" s="214">
        <f t="shared" si="6"/>
        <v>1</v>
      </c>
      <c r="X137" s="215">
        <f>J137*W137</f>
        <v>20</v>
      </c>
      <c r="Y137" s="213"/>
      <c r="Z137" s="216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09"/>
      <c r="EK137" s="209"/>
      <c r="EL137" s="209"/>
      <c r="EM137" s="209"/>
      <c r="EN137" s="209"/>
      <c r="EO137" s="209"/>
      <c r="EP137" s="209"/>
      <c r="EQ137" s="209"/>
      <c r="ER137" s="209"/>
      <c r="ES137" s="209"/>
      <c r="ET137" s="209"/>
      <c r="EU137" s="209"/>
      <c r="EV137" s="209"/>
      <c r="EW137" s="209"/>
      <c r="EX137" s="209"/>
      <c r="EY137" s="209"/>
      <c r="EZ137" s="209"/>
      <c r="FA137" s="209"/>
      <c r="FB137" s="209"/>
      <c r="FC137" s="209"/>
      <c r="FD137" s="209"/>
      <c r="FE137" s="209"/>
      <c r="FF137" s="209"/>
      <c r="FG137" s="209"/>
      <c r="FH137" s="209"/>
      <c r="FI137" s="209"/>
      <c r="FJ137" s="209"/>
      <c r="FK137" s="209"/>
      <c r="FL137" s="209"/>
      <c r="FM137" s="209"/>
      <c r="FN137" s="209"/>
      <c r="FO137" s="209"/>
      <c r="FP137" s="209"/>
      <c r="FQ137" s="209"/>
      <c r="FR137" s="209"/>
      <c r="FS137" s="209"/>
      <c r="FT137" s="209"/>
      <c r="FU137" s="209"/>
      <c r="FV137" s="209"/>
      <c r="FW137" s="209"/>
      <c r="FX137" s="209"/>
      <c r="FY137" s="209"/>
      <c r="FZ137" s="209"/>
      <c r="GA137" s="209"/>
      <c r="GB137" s="209"/>
      <c r="GC137" s="209"/>
      <c r="GD137" s="209"/>
      <c r="GE137" s="209"/>
      <c r="GF137" s="209"/>
      <c r="GG137" s="209"/>
      <c r="GH137" s="209"/>
      <c r="GI137" s="209"/>
      <c r="GJ137" s="209"/>
      <c r="GK137" s="209"/>
      <c r="GL137" s="209"/>
      <c r="GM137" s="209"/>
      <c r="GN137" s="209"/>
      <c r="GO137" s="209"/>
      <c r="GP137" s="209"/>
      <c r="GQ137" s="209"/>
      <c r="GR137" s="209"/>
      <c r="GS137" s="209"/>
      <c r="GT137" s="209"/>
      <c r="GU137" s="209"/>
      <c r="GV137" s="209"/>
      <c r="GW137" s="209"/>
      <c r="GX137" s="209"/>
      <c r="GY137" s="209"/>
      <c r="GZ137" s="209"/>
      <c r="HA137" s="209"/>
      <c r="HB137" s="209"/>
      <c r="HC137" s="209"/>
      <c r="HD137" s="209"/>
      <c r="HE137" s="209"/>
      <c r="HF137" s="209"/>
      <c r="HG137" s="209"/>
      <c r="HH137" s="209"/>
      <c r="HI137" s="209"/>
      <c r="HJ137" s="209"/>
      <c r="HK137" s="209"/>
      <c r="HL137" s="209"/>
      <c r="HM137" s="209"/>
      <c r="HN137" s="209"/>
      <c r="HO137" s="209"/>
      <c r="HP137" s="209"/>
      <c r="HQ137" s="209"/>
      <c r="HR137" s="209"/>
      <c r="HS137" s="209"/>
      <c r="HT137" s="209"/>
      <c r="HU137" s="209"/>
      <c r="HV137" s="209"/>
      <c r="HW137" s="209"/>
      <c r="HX137" s="209"/>
      <c r="HY137" s="209"/>
      <c r="HZ137" s="209"/>
      <c r="IA137" s="209"/>
      <c r="IB137" s="209"/>
    </row>
    <row r="138" spans="1:236" s="210" customFormat="1" ht="38.25" customHeight="1" x14ac:dyDescent="0.15">
      <c r="A138" s="521"/>
      <c r="B138" s="526"/>
      <c r="C138" s="507"/>
      <c r="D138" s="144">
        <v>6</v>
      </c>
      <c r="E138" s="203" t="s">
        <v>209</v>
      </c>
      <c r="F138" s="510"/>
      <c r="G138" s="162" t="s">
        <v>878</v>
      </c>
      <c r="H138" s="220">
        <v>44402</v>
      </c>
      <c r="I138" s="146" t="s">
        <v>874</v>
      </c>
      <c r="J138" s="161">
        <v>156</v>
      </c>
      <c r="K138" s="205">
        <v>0</v>
      </c>
      <c r="L138" s="205">
        <v>0</v>
      </c>
      <c r="M138" s="205">
        <v>0</v>
      </c>
      <c r="N138" s="205">
        <v>1</v>
      </c>
      <c r="O138" s="205">
        <v>1</v>
      </c>
      <c r="P138" s="205">
        <v>0</v>
      </c>
      <c r="Q138" s="205">
        <v>0</v>
      </c>
      <c r="R138" s="205">
        <v>0</v>
      </c>
      <c r="S138" s="205">
        <v>0</v>
      </c>
      <c r="T138" s="205">
        <v>0</v>
      </c>
      <c r="U138" s="205">
        <v>0</v>
      </c>
      <c r="V138" s="205">
        <v>0</v>
      </c>
      <c r="W138" s="206">
        <f t="shared" si="6"/>
        <v>2</v>
      </c>
      <c r="X138" s="207"/>
      <c r="Y138" s="205">
        <f t="shared" si="8"/>
        <v>312</v>
      </c>
      <c r="Z138" s="208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  <c r="EO138" s="209"/>
      <c r="EP138" s="209"/>
      <c r="EQ138" s="209"/>
      <c r="ER138" s="209"/>
      <c r="ES138" s="209"/>
      <c r="ET138" s="209"/>
      <c r="EU138" s="209"/>
      <c r="EV138" s="209"/>
      <c r="EW138" s="209"/>
      <c r="EX138" s="209"/>
      <c r="EY138" s="209"/>
      <c r="EZ138" s="209"/>
      <c r="FA138" s="209"/>
      <c r="FB138" s="209"/>
      <c r="FC138" s="209"/>
      <c r="FD138" s="209"/>
      <c r="FE138" s="209"/>
      <c r="FF138" s="209"/>
      <c r="FG138" s="209"/>
      <c r="FH138" s="209"/>
      <c r="FI138" s="209"/>
      <c r="FJ138" s="209"/>
      <c r="FK138" s="209"/>
      <c r="FL138" s="209"/>
      <c r="FM138" s="209"/>
      <c r="FN138" s="209"/>
      <c r="FO138" s="209"/>
      <c r="FP138" s="209"/>
      <c r="FQ138" s="209"/>
      <c r="FR138" s="209"/>
      <c r="FS138" s="209"/>
      <c r="FT138" s="209"/>
      <c r="FU138" s="209"/>
      <c r="FV138" s="209"/>
      <c r="FW138" s="209"/>
      <c r="FX138" s="209"/>
      <c r="FY138" s="209"/>
      <c r="FZ138" s="209"/>
      <c r="GA138" s="209"/>
      <c r="GB138" s="209"/>
      <c r="GC138" s="209"/>
      <c r="GD138" s="209"/>
      <c r="GE138" s="209"/>
      <c r="GF138" s="209"/>
      <c r="GG138" s="209"/>
      <c r="GH138" s="209"/>
      <c r="GI138" s="209"/>
      <c r="GJ138" s="209"/>
      <c r="GK138" s="209"/>
      <c r="GL138" s="209"/>
      <c r="GM138" s="209"/>
      <c r="GN138" s="209"/>
      <c r="GO138" s="209"/>
      <c r="GP138" s="209"/>
      <c r="GQ138" s="209"/>
      <c r="GR138" s="209"/>
      <c r="GS138" s="209"/>
      <c r="GT138" s="209"/>
      <c r="GU138" s="209"/>
      <c r="GV138" s="209"/>
      <c r="GW138" s="209"/>
      <c r="GX138" s="209"/>
      <c r="GY138" s="209"/>
      <c r="GZ138" s="209"/>
      <c r="HA138" s="209"/>
      <c r="HB138" s="209"/>
      <c r="HC138" s="209"/>
      <c r="HD138" s="209"/>
      <c r="HE138" s="209"/>
      <c r="HF138" s="209"/>
      <c r="HG138" s="209"/>
      <c r="HH138" s="209"/>
      <c r="HI138" s="209"/>
      <c r="HJ138" s="209"/>
      <c r="HK138" s="209"/>
      <c r="HL138" s="209"/>
      <c r="HM138" s="209"/>
      <c r="HN138" s="209"/>
      <c r="HO138" s="209"/>
      <c r="HP138" s="209"/>
      <c r="HQ138" s="209"/>
      <c r="HR138" s="209"/>
      <c r="HS138" s="209"/>
      <c r="HT138" s="209"/>
      <c r="HU138" s="209"/>
      <c r="HV138" s="209"/>
      <c r="HW138" s="209"/>
      <c r="HX138" s="209"/>
      <c r="HY138" s="209"/>
      <c r="HZ138" s="209"/>
      <c r="IA138" s="209"/>
      <c r="IB138" s="209"/>
    </row>
    <row r="139" spans="1:236" s="210" customFormat="1" ht="38.25" customHeight="1" x14ac:dyDescent="0.15">
      <c r="A139" s="527" t="s">
        <v>879</v>
      </c>
      <c r="B139" s="575" t="s">
        <v>880</v>
      </c>
      <c r="C139" s="511">
        <v>1</v>
      </c>
      <c r="D139" s="144">
        <v>1</v>
      </c>
      <c r="E139" s="227" t="s">
        <v>1</v>
      </c>
      <c r="F139" s="228" t="s">
        <v>881</v>
      </c>
      <c r="G139" s="162" t="s">
        <v>882</v>
      </c>
      <c r="H139" s="204" t="s">
        <v>883</v>
      </c>
      <c r="I139" s="146" t="s">
        <v>289</v>
      </c>
      <c r="J139" s="161">
        <v>39</v>
      </c>
      <c r="K139" s="205">
        <v>2</v>
      </c>
      <c r="L139" s="205">
        <v>2</v>
      </c>
      <c r="M139" s="205">
        <v>2</v>
      </c>
      <c r="N139" s="205">
        <v>2</v>
      </c>
      <c r="O139" s="205">
        <v>2</v>
      </c>
      <c r="P139" s="205">
        <v>2</v>
      </c>
      <c r="Q139" s="205">
        <v>2</v>
      </c>
      <c r="R139" s="205">
        <v>2</v>
      </c>
      <c r="S139" s="205">
        <v>2</v>
      </c>
      <c r="T139" s="205">
        <v>2</v>
      </c>
      <c r="U139" s="205">
        <v>2</v>
      </c>
      <c r="V139" s="205">
        <v>2</v>
      </c>
      <c r="W139" s="206">
        <f t="shared" si="6"/>
        <v>24</v>
      </c>
      <c r="X139" s="207"/>
      <c r="Y139" s="205">
        <f t="shared" si="8"/>
        <v>936</v>
      </c>
      <c r="Z139" s="221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  <c r="EO139" s="209"/>
      <c r="EP139" s="209"/>
      <c r="EQ139" s="209"/>
      <c r="ER139" s="209"/>
      <c r="ES139" s="209"/>
      <c r="ET139" s="209"/>
      <c r="EU139" s="209"/>
      <c r="EV139" s="209"/>
      <c r="EW139" s="209"/>
      <c r="EX139" s="209"/>
      <c r="EY139" s="209"/>
      <c r="EZ139" s="209"/>
      <c r="FA139" s="209"/>
      <c r="FB139" s="209"/>
      <c r="FC139" s="209"/>
      <c r="FD139" s="209"/>
      <c r="FE139" s="209"/>
      <c r="FF139" s="209"/>
      <c r="FG139" s="209"/>
      <c r="FH139" s="209"/>
      <c r="FI139" s="209"/>
      <c r="FJ139" s="209"/>
      <c r="FK139" s="209"/>
      <c r="FL139" s="209"/>
      <c r="FM139" s="209"/>
      <c r="FN139" s="209"/>
      <c r="FO139" s="209"/>
      <c r="FP139" s="209"/>
      <c r="FQ139" s="209"/>
      <c r="FR139" s="209"/>
      <c r="FS139" s="209"/>
      <c r="FT139" s="209"/>
      <c r="FU139" s="209"/>
      <c r="FV139" s="209"/>
      <c r="FW139" s="209"/>
      <c r="FX139" s="209"/>
      <c r="FY139" s="209"/>
      <c r="FZ139" s="209"/>
      <c r="GA139" s="209"/>
      <c r="GB139" s="209"/>
      <c r="GC139" s="209"/>
      <c r="GD139" s="209"/>
      <c r="GE139" s="209"/>
      <c r="GF139" s="209"/>
      <c r="GG139" s="209"/>
      <c r="GH139" s="209"/>
      <c r="GI139" s="209"/>
      <c r="GJ139" s="209"/>
      <c r="GK139" s="209"/>
      <c r="GL139" s="209"/>
      <c r="GM139" s="209"/>
      <c r="GN139" s="209"/>
      <c r="GO139" s="209"/>
      <c r="GP139" s="209"/>
      <c r="GQ139" s="209"/>
      <c r="GR139" s="209"/>
      <c r="GS139" s="209"/>
      <c r="GT139" s="209"/>
      <c r="GU139" s="209"/>
      <c r="GV139" s="209"/>
      <c r="GW139" s="209"/>
      <c r="GX139" s="209"/>
      <c r="GY139" s="209"/>
      <c r="GZ139" s="209"/>
      <c r="HA139" s="209"/>
      <c r="HB139" s="209"/>
      <c r="HC139" s="209"/>
      <c r="HD139" s="209"/>
      <c r="HE139" s="209"/>
      <c r="HF139" s="209"/>
      <c r="HG139" s="209"/>
      <c r="HH139" s="209"/>
      <c r="HI139" s="209"/>
      <c r="HJ139" s="209"/>
      <c r="HK139" s="209"/>
      <c r="HL139" s="209"/>
      <c r="HM139" s="209"/>
      <c r="HN139" s="209"/>
      <c r="HO139" s="209"/>
      <c r="HP139" s="209"/>
      <c r="HQ139" s="209"/>
      <c r="HR139" s="209"/>
      <c r="HS139" s="209"/>
      <c r="HT139" s="209"/>
      <c r="HU139" s="209"/>
      <c r="HV139" s="209"/>
      <c r="HW139" s="209"/>
      <c r="HX139" s="209"/>
      <c r="HY139" s="209"/>
      <c r="HZ139" s="209"/>
      <c r="IA139" s="209"/>
      <c r="IB139" s="209"/>
    </row>
    <row r="140" spans="1:236" s="210" customFormat="1" ht="38.25" customHeight="1" x14ac:dyDescent="0.15">
      <c r="A140" s="528"/>
      <c r="B140" s="576"/>
      <c r="C140" s="512"/>
      <c r="D140" s="144">
        <v>2</v>
      </c>
      <c r="E140" s="203" t="s">
        <v>1</v>
      </c>
      <c r="F140" s="219" t="s">
        <v>884</v>
      </c>
      <c r="G140" s="229" t="s">
        <v>885</v>
      </c>
      <c r="H140" s="230" t="s">
        <v>886</v>
      </c>
      <c r="I140" s="231" t="s">
        <v>720</v>
      </c>
      <c r="J140" s="232">
        <v>19</v>
      </c>
      <c r="K140" s="233">
        <v>2</v>
      </c>
      <c r="L140" s="233">
        <v>2</v>
      </c>
      <c r="M140" s="233">
        <v>2</v>
      </c>
      <c r="N140" s="233">
        <v>2</v>
      </c>
      <c r="O140" s="233">
        <v>2</v>
      </c>
      <c r="P140" s="233">
        <v>2</v>
      </c>
      <c r="Q140" s="233">
        <v>2</v>
      </c>
      <c r="R140" s="233">
        <v>2</v>
      </c>
      <c r="S140" s="233">
        <v>2</v>
      </c>
      <c r="T140" s="233">
        <v>2</v>
      </c>
      <c r="U140" s="233">
        <v>2</v>
      </c>
      <c r="V140" s="233">
        <v>2</v>
      </c>
      <c r="W140" s="234">
        <f t="shared" si="6"/>
        <v>24</v>
      </c>
      <c r="X140" s="235"/>
      <c r="Y140" s="233">
        <f t="shared" si="8"/>
        <v>456</v>
      </c>
      <c r="Z140" s="236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  <c r="EO140" s="209"/>
      <c r="EP140" s="209"/>
      <c r="EQ140" s="209"/>
      <c r="ER140" s="209"/>
      <c r="ES140" s="209"/>
      <c r="ET140" s="209"/>
      <c r="EU140" s="209"/>
      <c r="EV140" s="209"/>
      <c r="EW140" s="209"/>
      <c r="EX140" s="209"/>
      <c r="EY140" s="209"/>
      <c r="EZ140" s="209"/>
      <c r="FA140" s="209"/>
      <c r="FB140" s="209"/>
      <c r="FC140" s="209"/>
      <c r="FD140" s="209"/>
      <c r="FE140" s="209"/>
      <c r="FF140" s="209"/>
      <c r="FG140" s="209"/>
      <c r="FH140" s="209"/>
      <c r="FI140" s="209"/>
      <c r="FJ140" s="209"/>
      <c r="FK140" s="209"/>
      <c r="FL140" s="209"/>
      <c r="FM140" s="209"/>
      <c r="FN140" s="209"/>
      <c r="FO140" s="209"/>
      <c r="FP140" s="209"/>
      <c r="FQ140" s="209"/>
      <c r="FR140" s="209"/>
      <c r="FS140" s="209"/>
      <c r="FT140" s="209"/>
      <c r="FU140" s="209"/>
      <c r="FV140" s="209"/>
      <c r="FW140" s="209"/>
      <c r="FX140" s="209"/>
      <c r="FY140" s="209"/>
      <c r="FZ140" s="209"/>
      <c r="GA140" s="209"/>
      <c r="GB140" s="209"/>
      <c r="GC140" s="209"/>
      <c r="GD140" s="209"/>
      <c r="GE140" s="209"/>
      <c r="GF140" s="209"/>
      <c r="GG140" s="209"/>
      <c r="GH140" s="209"/>
      <c r="GI140" s="209"/>
      <c r="GJ140" s="209"/>
      <c r="GK140" s="209"/>
      <c r="GL140" s="209"/>
      <c r="GM140" s="209"/>
      <c r="GN140" s="209"/>
      <c r="GO140" s="209"/>
      <c r="GP140" s="209"/>
      <c r="GQ140" s="209"/>
      <c r="GR140" s="209"/>
      <c r="GS140" s="209"/>
      <c r="GT140" s="209"/>
      <c r="GU140" s="209"/>
      <c r="GV140" s="209"/>
      <c r="GW140" s="209"/>
      <c r="GX140" s="209"/>
      <c r="GY140" s="209"/>
      <c r="GZ140" s="209"/>
      <c r="HA140" s="209"/>
      <c r="HB140" s="209"/>
      <c r="HC140" s="209"/>
      <c r="HD140" s="209"/>
      <c r="HE140" s="209"/>
      <c r="HF140" s="209"/>
      <c r="HG140" s="209"/>
      <c r="HH140" s="209"/>
      <c r="HI140" s="209"/>
      <c r="HJ140" s="209"/>
      <c r="HK140" s="209"/>
      <c r="HL140" s="209"/>
      <c r="HM140" s="209"/>
      <c r="HN140" s="209"/>
      <c r="HO140" s="209"/>
      <c r="HP140" s="209"/>
      <c r="HQ140" s="209"/>
      <c r="HR140" s="209"/>
      <c r="HS140" s="209"/>
      <c r="HT140" s="209"/>
      <c r="HU140" s="209"/>
      <c r="HV140" s="209"/>
      <c r="HW140" s="209"/>
      <c r="HX140" s="209"/>
      <c r="HY140" s="209"/>
      <c r="HZ140" s="209"/>
      <c r="IA140" s="209"/>
      <c r="IB140" s="209"/>
    </row>
    <row r="141" spans="1:236" s="210" customFormat="1" ht="38.25" customHeight="1" x14ac:dyDescent="0.15">
      <c r="A141" s="528"/>
      <c r="B141" s="576"/>
      <c r="C141" s="512"/>
      <c r="D141" s="144">
        <v>3</v>
      </c>
      <c r="E141" s="203" t="s">
        <v>1</v>
      </c>
      <c r="F141" s="237" t="s">
        <v>887</v>
      </c>
      <c r="G141" s="162" t="s">
        <v>888</v>
      </c>
      <c r="H141" s="204" t="s">
        <v>158</v>
      </c>
      <c r="I141" s="146" t="s">
        <v>289</v>
      </c>
      <c r="J141" s="161">
        <v>6</v>
      </c>
      <c r="K141" s="205">
        <v>100</v>
      </c>
      <c r="L141" s="205">
        <v>100</v>
      </c>
      <c r="M141" s="205">
        <v>100</v>
      </c>
      <c r="N141" s="205">
        <v>100</v>
      </c>
      <c r="O141" s="205">
        <v>200</v>
      </c>
      <c r="P141" s="205">
        <v>100</v>
      </c>
      <c r="Q141" s="205">
        <v>100</v>
      </c>
      <c r="R141" s="205">
        <v>100</v>
      </c>
      <c r="S141" s="205">
        <v>100</v>
      </c>
      <c r="T141" s="205">
        <v>100</v>
      </c>
      <c r="U141" s="205">
        <v>100</v>
      </c>
      <c r="V141" s="205">
        <v>100</v>
      </c>
      <c r="W141" s="206">
        <f t="shared" si="6"/>
        <v>1300</v>
      </c>
      <c r="X141" s="207"/>
      <c r="Y141" s="205">
        <f t="shared" si="8"/>
        <v>7800</v>
      </c>
      <c r="Z141" s="221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  <c r="EO141" s="209"/>
      <c r="EP141" s="209"/>
      <c r="EQ141" s="209"/>
      <c r="ER141" s="209"/>
      <c r="ES141" s="209"/>
      <c r="ET141" s="209"/>
      <c r="EU141" s="209"/>
      <c r="EV141" s="209"/>
      <c r="EW141" s="209"/>
      <c r="EX141" s="209"/>
      <c r="EY141" s="209"/>
      <c r="EZ141" s="209"/>
      <c r="FA141" s="209"/>
      <c r="FB141" s="209"/>
      <c r="FC141" s="209"/>
      <c r="FD141" s="209"/>
      <c r="FE141" s="209"/>
      <c r="FF141" s="209"/>
      <c r="FG141" s="209"/>
      <c r="FH141" s="209"/>
      <c r="FI141" s="209"/>
      <c r="FJ141" s="209"/>
      <c r="FK141" s="209"/>
      <c r="FL141" s="209"/>
      <c r="FM141" s="209"/>
      <c r="FN141" s="209"/>
      <c r="FO141" s="209"/>
      <c r="FP141" s="209"/>
      <c r="FQ141" s="209"/>
      <c r="FR141" s="209"/>
      <c r="FS141" s="209"/>
      <c r="FT141" s="209"/>
      <c r="FU141" s="209"/>
      <c r="FV141" s="209"/>
      <c r="FW141" s="209"/>
      <c r="FX141" s="209"/>
      <c r="FY141" s="209"/>
      <c r="FZ141" s="209"/>
      <c r="GA141" s="209"/>
      <c r="GB141" s="209"/>
      <c r="GC141" s="209"/>
      <c r="GD141" s="209"/>
      <c r="GE141" s="209"/>
      <c r="GF141" s="209"/>
      <c r="GG141" s="209"/>
      <c r="GH141" s="209"/>
      <c r="GI141" s="209"/>
      <c r="GJ141" s="209"/>
      <c r="GK141" s="209"/>
      <c r="GL141" s="209"/>
      <c r="GM141" s="209"/>
      <c r="GN141" s="209"/>
      <c r="GO141" s="209"/>
      <c r="GP141" s="209"/>
      <c r="GQ141" s="209"/>
      <c r="GR141" s="209"/>
      <c r="GS141" s="209"/>
      <c r="GT141" s="209"/>
      <c r="GU141" s="209"/>
      <c r="GV141" s="209"/>
      <c r="GW141" s="209"/>
      <c r="GX141" s="209"/>
      <c r="GY141" s="209"/>
      <c r="GZ141" s="209"/>
      <c r="HA141" s="209"/>
      <c r="HB141" s="209"/>
      <c r="HC141" s="209"/>
      <c r="HD141" s="209"/>
      <c r="HE141" s="209"/>
      <c r="HF141" s="209"/>
      <c r="HG141" s="209"/>
      <c r="HH141" s="209"/>
      <c r="HI141" s="209"/>
      <c r="HJ141" s="209"/>
      <c r="HK141" s="209"/>
      <c r="HL141" s="209"/>
      <c r="HM141" s="209"/>
      <c r="HN141" s="209"/>
      <c r="HO141" s="209"/>
      <c r="HP141" s="209"/>
      <c r="HQ141" s="209"/>
      <c r="HR141" s="209"/>
      <c r="HS141" s="209"/>
      <c r="HT141" s="209"/>
      <c r="HU141" s="209"/>
      <c r="HV141" s="209"/>
      <c r="HW141" s="209"/>
      <c r="HX141" s="209"/>
      <c r="HY141" s="209"/>
      <c r="HZ141" s="209"/>
      <c r="IA141" s="209"/>
      <c r="IB141" s="209"/>
    </row>
    <row r="142" spans="1:236" ht="38.25" customHeight="1" x14ac:dyDescent="0.15">
      <c r="A142" s="528"/>
      <c r="B142" s="576"/>
      <c r="C142" s="512"/>
      <c r="D142" s="530">
        <v>4</v>
      </c>
      <c r="E142" s="203" t="s">
        <v>715</v>
      </c>
      <c r="F142" s="500" t="s">
        <v>889</v>
      </c>
      <c r="G142" s="162" t="s">
        <v>890</v>
      </c>
      <c r="H142" s="204" t="s">
        <v>158</v>
      </c>
      <c r="I142" s="146" t="s">
        <v>289</v>
      </c>
      <c r="J142" s="161">
        <v>1</v>
      </c>
      <c r="K142" s="205">
        <v>50</v>
      </c>
      <c r="L142" s="205">
        <v>50</v>
      </c>
      <c r="M142" s="205">
        <v>20</v>
      </c>
      <c r="N142" s="205">
        <v>20</v>
      </c>
      <c r="O142" s="205">
        <v>30</v>
      </c>
      <c r="P142" s="205">
        <v>20</v>
      </c>
      <c r="Q142" s="205">
        <v>20</v>
      </c>
      <c r="R142" s="205">
        <v>20</v>
      </c>
      <c r="S142" s="205">
        <v>20</v>
      </c>
      <c r="T142" s="205">
        <v>20</v>
      </c>
      <c r="U142" s="205">
        <v>20</v>
      </c>
      <c r="V142" s="205">
        <v>50</v>
      </c>
      <c r="W142" s="206">
        <f t="shared" si="6"/>
        <v>340</v>
      </c>
      <c r="X142" s="207"/>
      <c r="Y142" s="205">
        <f t="shared" si="8"/>
        <v>340</v>
      </c>
      <c r="Z142" s="221"/>
    </row>
    <row r="143" spans="1:236" s="210" customFormat="1" ht="38.25" customHeight="1" x14ac:dyDescent="0.15">
      <c r="A143" s="528"/>
      <c r="B143" s="576"/>
      <c r="C143" s="512"/>
      <c r="D143" s="531"/>
      <c r="E143" s="203" t="s">
        <v>715</v>
      </c>
      <c r="F143" s="500"/>
      <c r="G143" s="162" t="s">
        <v>891</v>
      </c>
      <c r="H143" s="204" t="s">
        <v>158</v>
      </c>
      <c r="I143" s="146" t="s">
        <v>289</v>
      </c>
      <c r="J143" s="161">
        <v>13</v>
      </c>
      <c r="K143" s="205">
        <v>6</v>
      </c>
      <c r="L143" s="205">
        <v>6</v>
      </c>
      <c r="M143" s="205">
        <v>6</v>
      </c>
      <c r="N143" s="205">
        <v>6</v>
      </c>
      <c r="O143" s="205">
        <v>6</v>
      </c>
      <c r="P143" s="205">
        <v>6</v>
      </c>
      <c r="Q143" s="205">
        <v>6</v>
      </c>
      <c r="R143" s="205">
        <v>6</v>
      </c>
      <c r="S143" s="205">
        <v>6</v>
      </c>
      <c r="T143" s="205">
        <v>6</v>
      </c>
      <c r="U143" s="205">
        <v>6</v>
      </c>
      <c r="V143" s="205">
        <v>6</v>
      </c>
      <c r="W143" s="206">
        <f t="shared" si="6"/>
        <v>72</v>
      </c>
      <c r="X143" s="207"/>
      <c r="Y143" s="205">
        <f t="shared" si="8"/>
        <v>936</v>
      </c>
      <c r="Z143" s="221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  <c r="EO143" s="209"/>
      <c r="EP143" s="209"/>
      <c r="EQ143" s="209"/>
      <c r="ER143" s="209"/>
      <c r="ES143" s="209"/>
      <c r="ET143" s="209"/>
      <c r="EU143" s="209"/>
      <c r="EV143" s="209"/>
      <c r="EW143" s="209"/>
      <c r="EX143" s="209"/>
      <c r="EY143" s="209"/>
      <c r="EZ143" s="209"/>
      <c r="FA143" s="209"/>
      <c r="FB143" s="209"/>
      <c r="FC143" s="209"/>
      <c r="FD143" s="209"/>
      <c r="FE143" s="209"/>
      <c r="FF143" s="209"/>
      <c r="FG143" s="209"/>
      <c r="FH143" s="209"/>
      <c r="FI143" s="209"/>
      <c r="FJ143" s="209"/>
      <c r="FK143" s="209"/>
      <c r="FL143" s="209"/>
      <c r="FM143" s="209"/>
      <c r="FN143" s="209"/>
      <c r="FO143" s="209"/>
      <c r="FP143" s="209"/>
      <c r="FQ143" s="209"/>
      <c r="FR143" s="209"/>
      <c r="FS143" s="209"/>
      <c r="FT143" s="209"/>
      <c r="FU143" s="209"/>
      <c r="FV143" s="209"/>
      <c r="FW143" s="209"/>
      <c r="FX143" s="209"/>
      <c r="FY143" s="209"/>
      <c r="FZ143" s="209"/>
      <c r="GA143" s="209"/>
      <c r="GB143" s="209"/>
      <c r="GC143" s="209"/>
      <c r="GD143" s="209"/>
      <c r="GE143" s="209"/>
      <c r="GF143" s="209"/>
      <c r="GG143" s="209"/>
      <c r="GH143" s="209"/>
      <c r="GI143" s="209"/>
      <c r="GJ143" s="209"/>
      <c r="GK143" s="209"/>
      <c r="GL143" s="209"/>
      <c r="GM143" s="209"/>
      <c r="GN143" s="209"/>
      <c r="GO143" s="209"/>
      <c r="GP143" s="209"/>
      <c r="GQ143" s="209"/>
      <c r="GR143" s="209"/>
      <c r="GS143" s="209"/>
      <c r="GT143" s="209"/>
      <c r="GU143" s="209"/>
      <c r="GV143" s="209"/>
      <c r="GW143" s="209"/>
      <c r="GX143" s="209"/>
      <c r="GY143" s="209"/>
      <c r="GZ143" s="209"/>
      <c r="HA143" s="209"/>
      <c r="HB143" s="209"/>
      <c r="HC143" s="209"/>
      <c r="HD143" s="209"/>
      <c r="HE143" s="209"/>
      <c r="HF143" s="209"/>
      <c r="HG143" s="209"/>
      <c r="HH143" s="209"/>
      <c r="HI143" s="209"/>
      <c r="HJ143" s="209"/>
      <c r="HK143" s="209"/>
      <c r="HL143" s="209"/>
      <c r="HM143" s="209"/>
      <c r="HN143" s="209"/>
      <c r="HO143" s="209"/>
      <c r="HP143" s="209"/>
      <c r="HQ143" s="209"/>
      <c r="HR143" s="209"/>
      <c r="HS143" s="209"/>
      <c r="HT143" s="209"/>
      <c r="HU143" s="209"/>
      <c r="HV143" s="209"/>
      <c r="HW143" s="209"/>
      <c r="HX143" s="209"/>
      <c r="HY143" s="209"/>
      <c r="HZ143" s="209"/>
      <c r="IA143" s="209"/>
      <c r="IB143" s="209"/>
    </row>
    <row r="144" spans="1:236" s="210" customFormat="1" ht="38.25" customHeight="1" x14ac:dyDescent="0.15">
      <c r="A144" s="529"/>
      <c r="B144" s="577"/>
      <c r="C144" s="513"/>
      <c r="D144" s="532"/>
      <c r="E144" s="203" t="s">
        <v>715</v>
      </c>
      <c r="F144" s="500"/>
      <c r="G144" s="162" t="s">
        <v>892</v>
      </c>
      <c r="H144" s="204" t="s">
        <v>158</v>
      </c>
      <c r="I144" s="146" t="s">
        <v>289</v>
      </c>
      <c r="J144" s="161">
        <v>6</v>
      </c>
      <c r="K144" s="205">
        <v>18</v>
      </c>
      <c r="L144" s="205">
        <v>4</v>
      </c>
      <c r="M144" s="205">
        <v>9</v>
      </c>
      <c r="N144" s="205">
        <v>12</v>
      </c>
      <c r="O144" s="205">
        <v>7</v>
      </c>
      <c r="P144" s="205">
        <v>8</v>
      </c>
      <c r="Q144" s="205">
        <v>14</v>
      </c>
      <c r="R144" s="205">
        <v>6</v>
      </c>
      <c r="S144" s="205">
        <v>14</v>
      </c>
      <c r="T144" s="205">
        <v>9</v>
      </c>
      <c r="U144" s="205">
        <v>5</v>
      </c>
      <c r="V144" s="205">
        <v>31</v>
      </c>
      <c r="W144" s="206">
        <f t="shared" si="6"/>
        <v>137</v>
      </c>
      <c r="X144" s="207"/>
      <c r="Y144" s="205">
        <f t="shared" si="8"/>
        <v>822</v>
      </c>
      <c r="Z144" s="221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  <c r="EO144" s="209"/>
      <c r="EP144" s="209"/>
      <c r="EQ144" s="209"/>
      <c r="ER144" s="209"/>
      <c r="ES144" s="209"/>
      <c r="ET144" s="209"/>
      <c r="EU144" s="209"/>
      <c r="EV144" s="209"/>
      <c r="EW144" s="209"/>
      <c r="EX144" s="209"/>
      <c r="EY144" s="209"/>
      <c r="EZ144" s="209"/>
      <c r="FA144" s="209"/>
      <c r="FB144" s="209"/>
      <c r="FC144" s="209"/>
      <c r="FD144" s="209"/>
      <c r="FE144" s="209"/>
      <c r="FF144" s="209"/>
      <c r="FG144" s="209"/>
      <c r="FH144" s="209"/>
      <c r="FI144" s="209"/>
      <c r="FJ144" s="209"/>
      <c r="FK144" s="209"/>
      <c r="FL144" s="209"/>
      <c r="FM144" s="209"/>
      <c r="FN144" s="209"/>
      <c r="FO144" s="209"/>
      <c r="FP144" s="209"/>
      <c r="FQ144" s="209"/>
      <c r="FR144" s="209"/>
      <c r="FS144" s="209"/>
      <c r="FT144" s="209"/>
      <c r="FU144" s="209"/>
      <c r="FV144" s="209"/>
      <c r="FW144" s="209"/>
      <c r="FX144" s="209"/>
      <c r="FY144" s="209"/>
      <c r="FZ144" s="209"/>
      <c r="GA144" s="209"/>
      <c r="GB144" s="209"/>
      <c r="GC144" s="209"/>
      <c r="GD144" s="209"/>
      <c r="GE144" s="209"/>
      <c r="GF144" s="209"/>
      <c r="GG144" s="209"/>
      <c r="GH144" s="209"/>
      <c r="GI144" s="209"/>
      <c r="GJ144" s="209"/>
      <c r="GK144" s="209"/>
      <c r="GL144" s="209"/>
      <c r="GM144" s="209"/>
      <c r="GN144" s="209"/>
      <c r="GO144" s="209"/>
      <c r="GP144" s="209"/>
      <c r="GQ144" s="209"/>
      <c r="GR144" s="209"/>
      <c r="GS144" s="209"/>
      <c r="GT144" s="209"/>
      <c r="GU144" s="209"/>
      <c r="GV144" s="209"/>
      <c r="GW144" s="209"/>
      <c r="GX144" s="209"/>
      <c r="GY144" s="209"/>
      <c r="GZ144" s="209"/>
      <c r="HA144" s="209"/>
      <c r="HB144" s="209"/>
      <c r="HC144" s="209"/>
      <c r="HD144" s="209"/>
      <c r="HE144" s="209"/>
      <c r="HF144" s="209"/>
      <c r="HG144" s="209"/>
      <c r="HH144" s="209"/>
      <c r="HI144" s="209"/>
      <c r="HJ144" s="209"/>
      <c r="HK144" s="209"/>
      <c r="HL144" s="209"/>
      <c r="HM144" s="209"/>
      <c r="HN144" s="209"/>
      <c r="HO144" s="209"/>
      <c r="HP144" s="209"/>
      <c r="HQ144" s="209"/>
      <c r="HR144" s="209"/>
      <c r="HS144" s="209"/>
      <c r="HT144" s="209"/>
      <c r="HU144" s="209"/>
      <c r="HV144" s="209"/>
      <c r="HW144" s="209"/>
      <c r="HX144" s="209"/>
      <c r="HY144" s="209"/>
      <c r="HZ144" s="209"/>
      <c r="IA144" s="209"/>
      <c r="IB144" s="209"/>
    </row>
    <row r="145" spans="6:25" ht="39.75" customHeight="1" x14ac:dyDescent="0.15">
      <c r="F145" s="238"/>
      <c r="W145" s="120" t="s">
        <v>561</v>
      </c>
      <c r="X145" s="57">
        <f>SUM(X5:X144)</f>
        <v>96384</v>
      </c>
      <c r="Y145" s="57">
        <f>SUM(Y5:Y144)</f>
        <v>202177</v>
      </c>
    </row>
    <row r="146" spans="6:25" x14ac:dyDescent="0.15">
      <c r="F146" s="238"/>
    </row>
    <row r="147" spans="6:25" x14ac:dyDescent="0.15">
      <c r="F147" s="238"/>
    </row>
    <row r="148" spans="6:25" x14ac:dyDescent="0.15">
      <c r="F148" s="238"/>
    </row>
    <row r="149" spans="6:25" x14ac:dyDescent="0.15">
      <c r="F149" s="238"/>
    </row>
    <row r="150" spans="6:25" x14ac:dyDescent="0.15">
      <c r="F150" s="238"/>
    </row>
    <row r="151" spans="6:25" x14ac:dyDescent="0.15">
      <c r="F151" s="238"/>
    </row>
    <row r="152" spans="6:25" x14ac:dyDescent="0.15">
      <c r="F152" s="238"/>
    </row>
    <row r="153" spans="6:25" x14ac:dyDescent="0.15">
      <c r="F153" s="238"/>
    </row>
    <row r="154" spans="6:25" x14ac:dyDescent="0.15">
      <c r="F154" s="238"/>
    </row>
    <row r="155" spans="6:25" x14ac:dyDescent="0.15">
      <c r="F155" s="238"/>
    </row>
    <row r="156" spans="6:25" x14ac:dyDescent="0.15">
      <c r="F156" s="238"/>
    </row>
    <row r="157" spans="6:25" x14ac:dyDescent="0.15">
      <c r="F157" s="238"/>
    </row>
    <row r="158" spans="6:25" x14ac:dyDescent="0.15">
      <c r="F158" s="238"/>
    </row>
    <row r="159" spans="6:25" x14ac:dyDescent="0.15">
      <c r="F159" s="238"/>
    </row>
    <row r="160" spans="6:25" x14ac:dyDescent="0.15">
      <c r="F160" s="238"/>
    </row>
    <row r="161" spans="6:6" x14ac:dyDescent="0.15">
      <c r="F161" s="238"/>
    </row>
    <row r="162" spans="6:6" x14ac:dyDescent="0.15">
      <c r="F162" s="238"/>
    </row>
    <row r="163" spans="6:6" x14ac:dyDescent="0.15">
      <c r="F163" s="238"/>
    </row>
    <row r="164" spans="6:6" x14ac:dyDescent="0.15">
      <c r="F164" s="238"/>
    </row>
    <row r="165" spans="6:6" x14ac:dyDescent="0.15">
      <c r="F165" s="238"/>
    </row>
    <row r="166" spans="6:6" x14ac:dyDescent="0.15">
      <c r="F166" s="238"/>
    </row>
    <row r="167" spans="6:6" x14ac:dyDescent="0.15">
      <c r="F167" s="238"/>
    </row>
    <row r="168" spans="6:6" x14ac:dyDescent="0.15">
      <c r="F168" s="238"/>
    </row>
    <row r="169" spans="6:6" x14ac:dyDescent="0.15">
      <c r="F169" s="238"/>
    </row>
    <row r="170" spans="6:6" x14ac:dyDescent="0.15">
      <c r="F170" s="238"/>
    </row>
    <row r="171" spans="6:6" x14ac:dyDescent="0.15">
      <c r="F171" s="238"/>
    </row>
    <row r="172" spans="6:6" x14ac:dyDescent="0.15">
      <c r="F172" s="238"/>
    </row>
    <row r="173" spans="6:6" x14ac:dyDescent="0.15">
      <c r="F173" s="238"/>
    </row>
    <row r="174" spans="6:6" x14ac:dyDescent="0.15">
      <c r="F174" s="238"/>
    </row>
    <row r="175" spans="6:6" x14ac:dyDescent="0.15">
      <c r="F175" s="238"/>
    </row>
    <row r="176" spans="6:6" x14ac:dyDescent="0.15">
      <c r="F176" s="238"/>
    </row>
    <row r="177" spans="6:6" x14ac:dyDescent="0.15">
      <c r="F177" s="238"/>
    </row>
    <row r="178" spans="6:6" x14ac:dyDescent="0.15">
      <c r="F178" s="238"/>
    </row>
    <row r="179" spans="6:6" x14ac:dyDescent="0.15">
      <c r="F179" s="238"/>
    </row>
    <row r="180" spans="6:6" x14ac:dyDescent="0.15">
      <c r="F180" s="238"/>
    </row>
    <row r="181" spans="6:6" x14ac:dyDescent="0.15">
      <c r="F181" s="238"/>
    </row>
    <row r="182" spans="6:6" x14ac:dyDescent="0.15">
      <c r="F182" s="238"/>
    </row>
    <row r="183" spans="6:6" x14ac:dyDescent="0.15">
      <c r="F183" s="238"/>
    </row>
    <row r="184" spans="6:6" x14ac:dyDescent="0.15">
      <c r="F184" s="238"/>
    </row>
    <row r="185" spans="6:6" x14ac:dyDescent="0.15">
      <c r="F185" s="238"/>
    </row>
    <row r="186" spans="6:6" x14ac:dyDescent="0.15">
      <c r="F186" s="238"/>
    </row>
    <row r="187" spans="6:6" x14ac:dyDescent="0.15">
      <c r="F187" s="238"/>
    </row>
    <row r="188" spans="6:6" x14ac:dyDescent="0.15">
      <c r="F188" s="238"/>
    </row>
    <row r="189" spans="6:6" x14ac:dyDescent="0.15">
      <c r="F189" s="238"/>
    </row>
    <row r="190" spans="6:6" x14ac:dyDescent="0.15">
      <c r="F190" s="238"/>
    </row>
    <row r="191" spans="6:6" x14ac:dyDescent="0.15">
      <c r="F191" s="238"/>
    </row>
    <row r="192" spans="6:6" x14ac:dyDescent="0.15">
      <c r="F192" s="238"/>
    </row>
    <row r="193" spans="6:6" x14ac:dyDescent="0.15">
      <c r="F193" s="238"/>
    </row>
    <row r="194" spans="6:6" x14ac:dyDescent="0.15">
      <c r="F194" s="238"/>
    </row>
    <row r="195" spans="6:6" x14ac:dyDescent="0.15">
      <c r="F195" s="238"/>
    </row>
    <row r="196" spans="6:6" x14ac:dyDescent="0.15">
      <c r="F196" s="238"/>
    </row>
    <row r="197" spans="6:6" x14ac:dyDescent="0.15">
      <c r="F197" s="238"/>
    </row>
    <row r="198" spans="6:6" x14ac:dyDescent="0.15">
      <c r="F198" s="238"/>
    </row>
    <row r="199" spans="6:6" x14ac:dyDescent="0.15">
      <c r="F199" s="238"/>
    </row>
    <row r="200" spans="6:6" x14ac:dyDescent="0.15">
      <c r="F200" s="238"/>
    </row>
    <row r="201" spans="6:6" x14ac:dyDescent="0.15">
      <c r="F201" s="238"/>
    </row>
    <row r="202" spans="6:6" x14ac:dyDescent="0.15">
      <c r="F202" s="238"/>
    </row>
    <row r="203" spans="6:6" x14ac:dyDescent="0.15">
      <c r="F203" s="238"/>
    </row>
    <row r="204" spans="6:6" x14ac:dyDescent="0.15">
      <c r="F204" s="238"/>
    </row>
    <row r="205" spans="6:6" x14ac:dyDescent="0.15">
      <c r="F205" s="238"/>
    </row>
    <row r="206" spans="6:6" x14ac:dyDescent="0.15">
      <c r="F206" s="238"/>
    </row>
    <row r="207" spans="6:6" x14ac:dyDescent="0.15">
      <c r="F207" s="238"/>
    </row>
    <row r="208" spans="6:6" x14ac:dyDescent="0.15">
      <c r="F208" s="238"/>
    </row>
    <row r="209" spans="6:6" x14ac:dyDescent="0.15">
      <c r="F209" s="238"/>
    </row>
    <row r="210" spans="6:6" x14ac:dyDescent="0.15">
      <c r="F210" s="238"/>
    </row>
    <row r="211" spans="6:6" x14ac:dyDescent="0.15">
      <c r="F211" s="238"/>
    </row>
    <row r="212" spans="6:6" x14ac:dyDescent="0.15">
      <c r="F212" s="238"/>
    </row>
    <row r="213" spans="6:6" x14ac:dyDescent="0.15">
      <c r="F213" s="238"/>
    </row>
    <row r="214" spans="6:6" x14ac:dyDescent="0.15">
      <c r="F214" s="238"/>
    </row>
    <row r="215" spans="6:6" x14ac:dyDescent="0.15">
      <c r="F215" s="238"/>
    </row>
    <row r="216" spans="6:6" x14ac:dyDescent="0.15">
      <c r="F216" s="238"/>
    </row>
    <row r="217" spans="6:6" x14ac:dyDescent="0.15">
      <c r="F217" s="238"/>
    </row>
    <row r="218" spans="6:6" x14ac:dyDescent="0.15">
      <c r="F218" s="238"/>
    </row>
    <row r="219" spans="6:6" x14ac:dyDescent="0.15">
      <c r="F219" s="238"/>
    </row>
    <row r="220" spans="6:6" x14ac:dyDescent="0.15">
      <c r="F220" s="238"/>
    </row>
    <row r="221" spans="6:6" x14ac:dyDescent="0.15">
      <c r="F221" s="238"/>
    </row>
    <row r="222" spans="6:6" x14ac:dyDescent="0.15">
      <c r="F222" s="238"/>
    </row>
    <row r="223" spans="6:6" x14ac:dyDescent="0.15">
      <c r="F223" s="238"/>
    </row>
    <row r="224" spans="6:6" x14ac:dyDescent="0.15">
      <c r="F224" s="238"/>
    </row>
    <row r="225" spans="6:6" x14ac:dyDescent="0.15">
      <c r="F225" s="238"/>
    </row>
    <row r="226" spans="6:6" x14ac:dyDescent="0.15">
      <c r="F226" s="238"/>
    </row>
    <row r="227" spans="6:6" x14ac:dyDescent="0.15">
      <c r="F227" s="238"/>
    </row>
    <row r="228" spans="6:6" x14ac:dyDescent="0.15">
      <c r="F228" s="238"/>
    </row>
    <row r="229" spans="6:6" x14ac:dyDescent="0.15">
      <c r="F229" s="238"/>
    </row>
    <row r="230" spans="6:6" x14ac:dyDescent="0.15">
      <c r="F230" s="238"/>
    </row>
    <row r="231" spans="6:6" x14ac:dyDescent="0.15">
      <c r="F231" s="238"/>
    </row>
    <row r="232" spans="6:6" x14ac:dyDescent="0.15">
      <c r="F232" s="238"/>
    </row>
    <row r="233" spans="6:6" x14ac:dyDescent="0.15">
      <c r="F233" s="238"/>
    </row>
    <row r="234" spans="6:6" x14ac:dyDescent="0.15">
      <c r="F234" s="238"/>
    </row>
    <row r="235" spans="6:6" x14ac:dyDescent="0.15">
      <c r="F235" s="238"/>
    </row>
    <row r="236" spans="6:6" x14ac:dyDescent="0.15">
      <c r="F236" s="238"/>
    </row>
    <row r="237" spans="6:6" x14ac:dyDescent="0.15">
      <c r="F237" s="238"/>
    </row>
    <row r="238" spans="6:6" x14ac:dyDescent="0.15">
      <c r="F238" s="238"/>
    </row>
    <row r="239" spans="6:6" x14ac:dyDescent="0.15">
      <c r="F239" s="238"/>
    </row>
    <row r="240" spans="6:6" x14ac:dyDescent="0.15">
      <c r="F240" s="238"/>
    </row>
    <row r="241" spans="6:6" x14ac:dyDescent="0.15">
      <c r="F241" s="238"/>
    </row>
    <row r="242" spans="6:6" x14ac:dyDescent="0.15">
      <c r="F242" s="238"/>
    </row>
    <row r="243" spans="6:6" x14ac:dyDescent="0.15">
      <c r="F243" s="238"/>
    </row>
    <row r="244" spans="6:6" x14ac:dyDescent="0.15">
      <c r="F244" s="238"/>
    </row>
    <row r="245" spans="6:6" x14ac:dyDescent="0.15">
      <c r="F245" s="238"/>
    </row>
    <row r="246" spans="6:6" x14ac:dyDescent="0.15">
      <c r="F246" s="238"/>
    </row>
    <row r="247" spans="6:6" x14ac:dyDescent="0.15">
      <c r="F247" s="238"/>
    </row>
    <row r="248" spans="6:6" x14ac:dyDescent="0.15">
      <c r="F248" s="238"/>
    </row>
    <row r="249" spans="6:6" x14ac:dyDescent="0.15">
      <c r="F249" s="238"/>
    </row>
    <row r="250" spans="6:6" x14ac:dyDescent="0.15">
      <c r="F250" s="238"/>
    </row>
    <row r="251" spans="6:6" x14ac:dyDescent="0.15">
      <c r="F251" s="238"/>
    </row>
    <row r="252" spans="6:6" x14ac:dyDescent="0.15">
      <c r="F252" s="238"/>
    </row>
    <row r="253" spans="6:6" x14ac:dyDescent="0.15">
      <c r="F253" s="238"/>
    </row>
    <row r="254" spans="6:6" x14ac:dyDescent="0.15">
      <c r="F254" s="238"/>
    </row>
    <row r="255" spans="6:6" x14ac:dyDescent="0.15">
      <c r="F255" s="238"/>
    </row>
    <row r="256" spans="6:6" x14ac:dyDescent="0.15">
      <c r="F256" s="238"/>
    </row>
    <row r="257" spans="6:6" x14ac:dyDescent="0.15">
      <c r="F257" s="238"/>
    </row>
    <row r="258" spans="6:6" x14ac:dyDescent="0.15">
      <c r="F258" s="238"/>
    </row>
    <row r="259" spans="6:6" x14ac:dyDescent="0.15">
      <c r="F259" s="238"/>
    </row>
    <row r="260" spans="6:6" x14ac:dyDescent="0.15">
      <c r="F260" s="238"/>
    </row>
    <row r="261" spans="6:6" x14ac:dyDescent="0.15">
      <c r="F261" s="238"/>
    </row>
    <row r="262" spans="6:6" x14ac:dyDescent="0.15">
      <c r="F262" s="238"/>
    </row>
    <row r="263" spans="6:6" x14ac:dyDescent="0.15">
      <c r="F263" s="238"/>
    </row>
    <row r="264" spans="6:6" x14ac:dyDescent="0.15">
      <c r="F264" s="238"/>
    </row>
    <row r="265" spans="6:6" x14ac:dyDescent="0.15">
      <c r="F265" s="238"/>
    </row>
    <row r="266" spans="6:6" x14ac:dyDescent="0.15">
      <c r="F266" s="238"/>
    </row>
    <row r="267" spans="6:6" x14ac:dyDescent="0.15">
      <c r="F267" s="238"/>
    </row>
    <row r="268" spans="6:6" x14ac:dyDescent="0.15">
      <c r="F268" s="238"/>
    </row>
    <row r="269" spans="6:6" x14ac:dyDescent="0.15">
      <c r="F269" s="238"/>
    </row>
    <row r="270" spans="6:6" x14ac:dyDescent="0.15">
      <c r="F270" s="238"/>
    </row>
    <row r="271" spans="6:6" x14ac:dyDescent="0.15">
      <c r="F271" s="238"/>
    </row>
    <row r="272" spans="6:6" x14ac:dyDescent="0.15">
      <c r="F272" s="238"/>
    </row>
    <row r="273" spans="6:6" x14ac:dyDescent="0.15">
      <c r="F273" s="238"/>
    </row>
    <row r="274" spans="6:6" x14ac:dyDescent="0.15">
      <c r="F274" s="238"/>
    </row>
    <row r="275" spans="6:6" x14ac:dyDescent="0.15">
      <c r="F275" s="238"/>
    </row>
    <row r="276" spans="6:6" x14ac:dyDescent="0.15">
      <c r="F276" s="238"/>
    </row>
    <row r="277" spans="6:6" x14ac:dyDescent="0.15">
      <c r="F277" s="238"/>
    </row>
    <row r="278" spans="6:6" x14ac:dyDescent="0.15">
      <c r="F278" s="238"/>
    </row>
    <row r="279" spans="6:6" x14ac:dyDescent="0.15">
      <c r="F279" s="238"/>
    </row>
    <row r="280" spans="6:6" x14ac:dyDescent="0.15">
      <c r="F280" s="238"/>
    </row>
    <row r="281" spans="6:6" x14ac:dyDescent="0.15">
      <c r="F281" s="238"/>
    </row>
    <row r="282" spans="6:6" x14ac:dyDescent="0.15">
      <c r="F282" s="238"/>
    </row>
    <row r="283" spans="6:6" x14ac:dyDescent="0.15">
      <c r="F283" s="238"/>
    </row>
    <row r="284" spans="6:6" x14ac:dyDescent="0.15">
      <c r="F284" s="238"/>
    </row>
    <row r="285" spans="6:6" x14ac:dyDescent="0.15">
      <c r="F285" s="238"/>
    </row>
    <row r="286" spans="6:6" x14ac:dyDescent="0.15">
      <c r="F286" s="238"/>
    </row>
    <row r="287" spans="6:6" x14ac:dyDescent="0.15">
      <c r="F287" s="238"/>
    </row>
    <row r="288" spans="6:6" x14ac:dyDescent="0.15">
      <c r="F288" s="238"/>
    </row>
    <row r="289" spans="6:6" x14ac:dyDescent="0.15">
      <c r="F289" s="238"/>
    </row>
    <row r="290" spans="6:6" x14ac:dyDescent="0.15">
      <c r="F290" s="238"/>
    </row>
    <row r="291" spans="6:6" x14ac:dyDescent="0.15">
      <c r="F291" s="238"/>
    </row>
    <row r="292" spans="6:6" x14ac:dyDescent="0.15">
      <c r="F292" s="238"/>
    </row>
    <row r="293" spans="6:6" x14ac:dyDescent="0.15">
      <c r="F293" s="238"/>
    </row>
    <row r="294" spans="6:6" x14ac:dyDescent="0.15">
      <c r="F294" s="238"/>
    </row>
    <row r="295" spans="6:6" x14ac:dyDescent="0.15">
      <c r="F295" s="238"/>
    </row>
    <row r="296" spans="6:6" x14ac:dyDescent="0.15">
      <c r="F296" s="238"/>
    </row>
    <row r="297" spans="6:6" x14ac:dyDescent="0.15">
      <c r="F297" s="238"/>
    </row>
    <row r="298" spans="6:6" x14ac:dyDescent="0.15">
      <c r="F298" s="238"/>
    </row>
    <row r="299" spans="6:6" x14ac:dyDescent="0.15">
      <c r="F299" s="238"/>
    </row>
    <row r="300" spans="6:6" x14ac:dyDescent="0.15">
      <c r="F300" s="238"/>
    </row>
    <row r="301" spans="6:6" x14ac:dyDescent="0.15">
      <c r="F301" s="238"/>
    </row>
    <row r="302" spans="6:6" x14ac:dyDescent="0.15">
      <c r="F302" s="238"/>
    </row>
    <row r="303" spans="6:6" x14ac:dyDescent="0.15">
      <c r="F303" s="238"/>
    </row>
    <row r="304" spans="6:6" x14ac:dyDescent="0.15">
      <c r="F304" s="238"/>
    </row>
    <row r="305" spans="6:6" x14ac:dyDescent="0.15">
      <c r="F305" s="238"/>
    </row>
    <row r="306" spans="6:6" x14ac:dyDescent="0.15">
      <c r="F306" s="238"/>
    </row>
    <row r="307" spans="6:6" x14ac:dyDescent="0.15">
      <c r="F307" s="238"/>
    </row>
    <row r="308" spans="6:6" x14ac:dyDescent="0.15">
      <c r="F308" s="238"/>
    </row>
    <row r="309" spans="6:6" x14ac:dyDescent="0.15">
      <c r="F309" s="238"/>
    </row>
    <row r="310" spans="6:6" x14ac:dyDescent="0.15">
      <c r="F310" s="238"/>
    </row>
    <row r="311" spans="6:6" x14ac:dyDescent="0.15">
      <c r="F311" s="238"/>
    </row>
    <row r="312" spans="6:6" x14ac:dyDescent="0.15">
      <c r="F312" s="238"/>
    </row>
    <row r="313" spans="6:6" x14ac:dyDescent="0.15">
      <c r="F313" s="238"/>
    </row>
    <row r="314" spans="6:6" x14ac:dyDescent="0.15">
      <c r="F314" s="238"/>
    </row>
    <row r="315" spans="6:6" x14ac:dyDescent="0.15">
      <c r="F315" s="238"/>
    </row>
    <row r="316" spans="6:6" x14ac:dyDescent="0.15">
      <c r="F316" s="238"/>
    </row>
    <row r="317" spans="6:6" x14ac:dyDescent="0.15">
      <c r="F317" s="238"/>
    </row>
    <row r="318" spans="6:6" x14ac:dyDescent="0.15">
      <c r="F318" s="238"/>
    </row>
    <row r="319" spans="6:6" x14ac:dyDescent="0.15">
      <c r="F319" s="238"/>
    </row>
    <row r="320" spans="6:6" x14ac:dyDescent="0.15">
      <c r="F320" s="238"/>
    </row>
    <row r="321" spans="6:6" x14ac:dyDescent="0.15">
      <c r="F321" s="238"/>
    </row>
    <row r="322" spans="6:6" x14ac:dyDescent="0.15">
      <c r="F322" s="238"/>
    </row>
    <row r="323" spans="6:6" x14ac:dyDescent="0.15">
      <c r="F323" s="238"/>
    </row>
    <row r="324" spans="6:6" x14ac:dyDescent="0.15">
      <c r="F324" s="238"/>
    </row>
    <row r="325" spans="6:6" x14ac:dyDescent="0.15">
      <c r="F325" s="238"/>
    </row>
    <row r="326" spans="6:6" x14ac:dyDescent="0.15">
      <c r="F326" s="238"/>
    </row>
    <row r="327" spans="6:6" x14ac:dyDescent="0.15">
      <c r="F327" s="238"/>
    </row>
    <row r="328" spans="6:6" x14ac:dyDescent="0.15">
      <c r="F328" s="238"/>
    </row>
    <row r="329" spans="6:6" x14ac:dyDescent="0.15">
      <c r="F329" s="238"/>
    </row>
    <row r="330" spans="6:6" x14ac:dyDescent="0.15">
      <c r="F330" s="238"/>
    </row>
    <row r="331" spans="6:6" x14ac:dyDescent="0.15">
      <c r="F331" s="238"/>
    </row>
    <row r="332" spans="6:6" x14ac:dyDescent="0.15">
      <c r="F332" s="238"/>
    </row>
    <row r="333" spans="6:6" x14ac:dyDescent="0.15">
      <c r="F333" s="238"/>
    </row>
    <row r="334" spans="6:6" x14ac:dyDescent="0.15">
      <c r="F334" s="238"/>
    </row>
    <row r="335" spans="6:6" x14ac:dyDescent="0.15">
      <c r="F335" s="238"/>
    </row>
    <row r="336" spans="6:6" x14ac:dyDescent="0.15">
      <c r="F336" s="238"/>
    </row>
    <row r="337" spans="6:6" x14ac:dyDescent="0.15">
      <c r="F337" s="238"/>
    </row>
    <row r="338" spans="6:6" x14ac:dyDescent="0.15">
      <c r="F338" s="238"/>
    </row>
    <row r="339" spans="6:6" x14ac:dyDescent="0.15">
      <c r="F339" s="238"/>
    </row>
    <row r="340" spans="6:6" x14ac:dyDescent="0.15">
      <c r="F340" s="238"/>
    </row>
    <row r="341" spans="6:6" x14ac:dyDescent="0.15">
      <c r="F341" s="238"/>
    </row>
    <row r="342" spans="6:6" x14ac:dyDescent="0.15">
      <c r="F342" s="238"/>
    </row>
    <row r="343" spans="6:6" x14ac:dyDescent="0.15">
      <c r="F343" s="238"/>
    </row>
    <row r="344" spans="6:6" x14ac:dyDescent="0.15">
      <c r="F344" s="238"/>
    </row>
    <row r="345" spans="6:6" x14ac:dyDescent="0.15">
      <c r="F345" s="238"/>
    </row>
    <row r="346" spans="6:6" x14ac:dyDescent="0.15">
      <c r="F346" s="238"/>
    </row>
    <row r="347" spans="6:6" x14ac:dyDescent="0.15">
      <c r="F347" s="238"/>
    </row>
    <row r="348" spans="6:6" x14ac:dyDescent="0.15">
      <c r="F348" s="238"/>
    </row>
    <row r="349" spans="6:6" x14ac:dyDescent="0.15">
      <c r="F349" s="238"/>
    </row>
    <row r="350" spans="6:6" x14ac:dyDescent="0.15">
      <c r="F350" s="238"/>
    </row>
    <row r="351" spans="6:6" x14ac:dyDescent="0.15">
      <c r="F351" s="238"/>
    </row>
    <row r="352" spans="6:6" x14ac:dyDescent="0.15">
      <c r="F352" s="238"/>
    </row>
    <row r="353" spans="6:6" x14ac:dyDescent="0.15">
      <c r="F353" s="238"/>
    </row>
    <row r="354" spans="6:6" x14ac:dyDescent="0.15">
      <c r="F354" s="238"/>
    </row>
    <row r="355" spans="6:6" x14ac:dyDescent="0.15">
      <c r="F355" s="238"/>
    </row>
    <row r="356" spans="6:6" x14ac:dyDescent="0.15">
      <c r="F356" s="238"/>
    </row>
    <row r="357" spans="6:6" x14ac:dyDescent="0.15">
      <c r="F357" s="238"/>
    </row>
    <row r="358" spans="6:6" x14ac:dyDescent="0.15">
      <c r="F358" s="238"/>
    </row>
    <row r="359" spans="6:6" x14ac:dyDescent="0.15">
      <c r="F359" s="238"/>
    </row>
    <row r="360" spans="6:6" x14ac:dyDescent="0.15">
      <c r="F360" s="238"/>
    </row>
    <row r="361" spans="6:6" x14ac:dyDescent="0.15">
      <c r="F361" s="238"/>
    </row>
    <row r="362" spans="6:6" x14ac:dyDescent="0.15">
      <c r="F362" s="238"/>
    </row>
    <row r="363" spans="6:6" x14ac:dyDescent="0.15">
      <c r="F363" s="238"/>
    </row>
    <row r="364" spans="6:6" x14ac:dyDescent="0.15">
      <c r="F364" s="238"/>
    </row>
    <row r="365" spans="6:6" x14ac:dyDescent="0.15">
      <c r="F365" s="238"/>
    </row>
    <row r="366" spans="6:6" x14ac:dyDescent="0.15">
      <c r="F366" s="238"/>
    </row>
    <row r="367" spans="6:6" x14ac:dyDescent="0.15">
      <c r="F367" s="238"/>
    </row>
    <row r="368" spans="6:6" x14ac:dyDescent="0.15">
      <c r="F368" s="238"/>
    </row>
    <row r="369" spans="6:6" x14ac:dyDescent="0.15">
      <c r="F369" s="238"/>
    </row>
    <row r="370" spans="6:6" x14ac:dyDescent="0.15">
      <c r="F370" s="238"/>
    </row>
    <row r="371" spans="6:6" x14ac:dyDescent="0.15">
      <c r="F371" s="238"/>
    </row>
    <row r="372" spans="6:6" x14ac:dyDescent="0.15">
      <c r="F372" s="238"/>
    </row>
    <row r="373" spans="6:6" x14ac:dyDescent="0.15">
      <c r="F373" s="238"/>
    </row>
    <row r="374" spans="6:6" x14ac:dyDescent="0.15">
      <c r="F374" s="238"/>
    </row>
    <row r="375" spans="6:6" x14ac:dyDescent="0.15">
      <c r="F375" s="238"/>
    </row>
    <row r="376" spans="6:6" x14ac:dyDescent="0.15">
      <c r="F376" s="238"/>
    </row>
    <row r="377" spans="6:6" x14ac:dyDescent="0.15">
      <c r="F377" s="238"/>
    </row>
    <row r="378" spans="6:6" x14ac:dyDescent="0.15">
      <c r="F378" s="238"/>
    </row>
    <row r="379" spans="6:6" x14ac:dyDescent="0.15">
      <c r="F379" s="238"/>
    </row>
    <row r="380" spans="6:6" x14ac:dyDescent="0.15">
      <c r="F380" s="238"/>
    </row>
    <row r="381" spans="6:6" x14ac:dyDescent="0.15">
      <c r="F381" s="238"/>
    </row>
    <row r="382" spans="6:6" x14ac:dyDescent="0.15">
      <c r="F382" s="238"/>
    </row>
    <row r="383" spans="6:6" x14ac:dyDescent="0.15">
      <c r="F383" s="238"/>
    </row>
  </sheetData>
  <autoFilter ref="A4:ID4">
    <filterColumn colId="0" showButton="0"/>
    <filterColumn colId="2" showButton="0"/>
  </autoFilter>
  <mergeCells count="66">
    <mergeCell ref="C133:C138"/>
    <mergeCell ref="F133:F138"/>
    <mergeCell ref="A139:A144"/>
    <mergeCell ref="B139:B144"/>
    <mergeCell ref="C139:C144"/>
    <mergeCell ref="D142:D144"/>
    <mergeCell ref="F142:F144"/>
    <mergeCell ref="C107:C109"/>
    <mergeCell ref="F107:F109"/>
    <mergeCell ref="A110:A138"/>
    <mergeCell ref="B110:B138"/>
    <mergeCell ref="C110:C113"/>
    <mergeCell ref="F110:F114"/>
    <mergeCell ref="C115:C120"/>
    <mergeCell ref="F115:F120"/>
    <mergeCell ref="C121:C132"/>
    <mergeCell ref="F121:F132"/>
    <mergeCell ref="A91:A109"/>
    <mergeCell ref="B91:B109"/>
    <mergeCell ref="C91:C92"/>
    <mergeCell ref="F91:F92"/>
    <mergeCell ref="C93:C100"/>
    <mergeCell ref="F93:F100"/>
    <mergeCell ref="C101:C103"/>
    <mergeCell ref="F101:F103"/>
    <mergeCell ref="C104:C106"/>
    <mergeCell ref="F104:F106"/>
    <mergeCell ref="C82:C84"/>
    <mergeCell ref="F82:F84"/>
    <mergeCell ref="C85:C87"/>
    <mergeCell ref="F85:F87"/>
    <mergeCell ref="C89:C90"/>
    <mergeCell ref="F89:F90"/>
    <mergeCell ref="F18:F23"/>
    <mergeCell ref="C24:C31"/>
    <mergeCell ref="F24:F31"/>
    <mergeCell ref="C32:C44"/>
    <mergeCell ref="F32:F44"/>
    <mergeCell ref="A46:A90"/>
    <mergeCell ref="B46:B87"/>
    <mergeCell ref="C46:C50"/>
    <mergeCell ref="F46:F50"/>
    <mergeCell ref="C51:C55"/>
    <mergeCell ref="C65:C81"/>
    <mergeCell ref="F65:F81"/>
    <mergeCell ref="F51:F55"/>
    <mergeCell ref="C56:C60"/>
    <mergeCell ref="F56:F60"/>
    <mergeCell ref="C61:C64"/>
    <mergeCell ref="F61:F64"/>
    <mergeCell ref="I3:I4"/>
    <mergeCell ref="J3:J4"/>
    <mergeCell ref="Z3:Z4"/>
    <mergeCell ref="A5:A45"/>
    <mergeCell ref="B5:B45"/>
    <mergeCell ref="C5:C11"/>
    <mergeCell ref="F5:F11"/>
    <mergeCell ref="C12:C17"/>
    <mergeCell ref="F12:F17"/>
    <mergeCell ref="C18:C23"/>
    <mergeCell ref="A3:B4"/>
    <mergeCell ref="C3:D4"/>
    <mergeCell ref="E3:E4"/>
    <mergeCell ref="F3:F4"/>
    <mergeCell ref="G3:G4"/>
    <mergeCell ref="H3:H4"/>
  </mergeCells>
  <phoneticPr fontId="23"/>
  <pageMargins left="0.35433070866141736" right="0.27559055118110237" top="0.55118110236220474" bottom="0.55118110236220474" header="0.31496062992125984" footer="0.31496062992125984"/>
  <pageSetup paperSize="9" scale="5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9"/>
  <sheetViews>
    <sheetView view="pageBreakPreview" topLeftCell="A34" zoomScale="60" zoomScaleNormal="55" workbookViewId="0">
      <selection activeCell="I18" sqref="I18"/>
    </sheetView>
  </sheetViews>
  <sheetFormatPr defaultRowHeight="13.5" x14ac:dyDescent="0.15"/>
  <cols>
    <col min="1" max="1" width="4" style="285" customWidth="1"/>
    <col min="2" max="2" width="10.75" style="285" customWidth="1"/>
    <col min="3" max="3" width="4.375" style="285" customWidth="1"/>
    <col min="4" max="4" width="4.375" style="241" customWidth="1"/>
    <col min="5" max="5" width="8.125" style="242" customWidth="1"/>
    <col min="6" max="6" width="23.375" style="243" customWidth="1"/>
    <col min="7" max="7" width="27.875" style="244" customWidth="1"/>
    <col min="8" max="8" width="13.5" style="245" customWidth="1"/>
    <col min="9" max="9" width="17.5" style="244" customWidth="1"/>
    <col min="10" max="10" width="12.25" style="246" customWidth="1"/>
    <col min="11" max="22" width="7.875" style="247" customWidth="1"/>
    <col min="23" max="23" width="8.125" style="247" customWidth="1"/>
    <col min="24" max="25" width="10.625" style="247" customWidth="1"/>
    <col min="26" max="26" width="16.375" style="248" customWidth="1"/>
    <col min="27" max="16384" width="9" style="250"/>
  </cols>
  <sheetData>
    <row r="1" spans="1:26" ht="28.5" customHeight="1" x14ac:dyDescent="0.15">
      <c r="A1" s="239" t="s">
        <v>290</v>
      </c>
      <c r="B1" s="240"/>
      <c r="C1" s="240"/>
    </row>
    <row r="2" spans="1:26" ht="28.5" customHeight="1" x14ac:dyDescent="0.15">
      <c r="A2" s="251" t="s">
        <v>893</v>
      </c>
      <c r="B2" s="252"/>
      <c r="C2" s="252"/>
    </row>
    <row r="3" spans="1:26" s="142" customFormat="1" ht="30.75" customHeight="1" x14ac:dyDescent="0.15">
      <c r="A3" s="482" t="s">
        <v>2</v>
      </c>
      <c r="B3" s="482"/>
      <c r="C3" s="482" t="s">
        <v>3</v>
      </c>
      <c r="D3" s="482"/>
      <c r="E3" s="482" t="s">
        <v>4</v>
      </c>
      <c r="F3" s="483" t="s">
        <v>5</v>
      </c>
      <c r="G3" s="484" t="s">
        <v>6</v>
      </c>
      <c r="H3" s="482" t="s">
        <v>289</v>
      </c>
      <c r="I3" s="501" t="s">
        <v>157</v>
      </c>
      <c r="J3" s="33" t="s">
        <v>894</v>
      </c>
      <c r="K3" s="141" t="s">
        <v>7</v>
      </c>
      <c r="L3" s="141" t="s">
        <v>8</v>
      </c>
      <c r="M3" s="141" t="s">
        <v>9</v>
      </c>
      <c r="N3" s="141" t="s">
        <v>10</v>
      </c>
      <c r="O3" s="141" t="s">
        <v>11</v>
      </c>
      <c r="P3" s="141" t="s">
        <v>12</v>
      </c>
      <c r="Q3" s="141" t="s">
        <v>13</v>
      </c>
      <c r="R3" s="141" t="s">
        <v>14</v>
      </c>
      <c r="S3" s="141" t="s">
        <v>15</v>
      </c>
      <c r="T3" s="141" t="s">
        <v>16</v>
      </c>
      <c r="U3" s="141" t="s">
        <v>17</v>
      </c>
      <c r="V3" s="141" t="s">
        <v>18</v>
      </c>
      <c r="W3" s="34" t="s">
        <v>19</v>
      </c>
      <c r="X3" s="35" t="s">
        <v>292</v>
      </c>
      <c r="Y3" s="36" t="s">
        <v>293</v>
      </c>
      <c r="Z3" s="474" t="s">
        <v>20</v>
      </c>
    </row>
    <row r="4" spans="1:26" s="142" customFormat="1" ht="21.75" customHeight="1" x14ac:dyDescent="0.15">
      <c r="A4" s="482"/>
      <c r="B4" s="482"/>
      <c r="C4" s="482"/>
      <c r="D4" s="482"/>
      <c r="E4" s="482"/>
      <c r="F4" s="483"/>
      <c r="G4" s="484"/>
      <c r="H4" s="482"/>
      <c r="I4" s="502"/>
      <c r="J4" s="37" t="s">
        <v>294</v>
      </c>
      <c r="K4" s="38" t="s">
        <v>21</v>
      </c>
      <c r="L4" s="38" t="s">
        <v>21</v>
      </c>
      <c r="M4" s="38" t="s">
        <v>21</v>
      </c>
      <c r="N4" s="38" t="s">
        <v>21</v>
      </c>
      <c r="O4" s="38" t="s">
        <v>21</v>
      </c>
      <c r="P4" s="38" t="s">
        <v>21</v>
      </c>
      <c r="Q4" s="38" t="s">
        <v>21</v>
      </c>
      <c r="R4" s="38" t="s">
        <v>21</v>
      </c>
      <c r="S4" s="38" t="s">
        <v>21</v>
      </c>
      <c r="T4" s="38" t="s">
        <v>21</v>
      </c>
      <c r="U4" s="38" t="s">
        <v>21</v>
      </c>
      <c r="V4" s="38" t="s">
        <v>21</v>
      </c>
      <c r="W4" s="39" t="s">
        <v>21</v>
      </c>
      <c r="X4" s="40" t="s">
        <v>22</v>
      </c>
      <c r="Y4" s="38" t="s">
        <v>294</v>
      </c>
      <c r="Z4" s="475"/>
    </row>
    <row r="5" spans="1:26" s="264" customFormat="1" ht="53.25" customHeight="1" x14ac:dyDescent="0.15">
      <c r="A5" s="533" t="s">
        <v>895</v>
      </c>
      <c r="B5" s="578" t="s">
        <v>896</v>
      </c>
      <c r="C5" s="535">
        <v>1</v>
      </c>
      <c r="D5" s="253">
        <v>1</v>
      </c>
      <c r="E5" s="254" t="s">
        <v>715</v>
      </c>
      <c r="F5" s="538" t="s">
        <v>897</v>
      </c>
      <c r="G5" s="255" t="s">
        <v>898</v>
      </c>
      <c r="H5" s="256" t="s">
        <v>289</v>
      </c>
      <c r="I5" s="257" t="s">
        <v>158</v>
      </c>
      <c r="J5" s="258">
        <v>5</v>
      </c>
      <c r="K5" s="259">
        <v>150</v>
      </c>
      <c r="L5" s="259">
        <v>50</v>
      </c>
      <c r="M5" s="259">
        <v>50</v>
      </c>
      <c r="N5" s="259">
        <v>50</v>
      </c>
      <c r="O5" s="259">
        <v>50</v>
      </c>
      <c r="P5" s="259">
        <v>50</v>
      </c>
      <c r="Q5" s="259">
        <v>50</v>
      </c>
      <c r="R5" s="259">
        <v>200</v>
      </c>
      <c r="S5" s="259">
        <v>200</v>
      </c>
      <c r="T5" s="259">
        <v>50</v>
      </c>
      <c r="U5" s="259">
        <v>50</v>
      </c>
      <c r="V5" s="259">
        <v>50</v>
      </c>
      <c r="W5" s="260">
        <f>SUM(K5:V5)</f>
        <v>1000</v>
      </c>
      <c r="X5" s="261"/>
      <c r="Y5" s="262">
        <f>J5*W5</f>
        <v>5000</v>
      </c>
      <c r="Z5" s="263"/>
    </row>
    <row r="6" spans="1:26" s="264" customFormat="1" ht="53.25" customHeight="1" x14ac:dyDescent="0.15">
      <c r="A6" s="534"/>
      <c r="B6" s="579"/>
      <c r="C6" s="536"/>
      <c r="D6" s="253">
        <v>2</v>
      </c>
      <c r="E6" s="254" t="s">
        <v>715</v>
      </c>
      <c r="F6" s="538"/>
      <c r="G6" s="255" t="s">
        <v>899</v>
      </c>
      <c r="H6" s="256" t="s">
        <v>289</v>
      </c>
      <c r="I6" s="257" t="s">
        <v>158</v>
      </c>
      <c r="J6" s="258">
        <v>5</v>
      </c>
      <c r="K6" s="259">
        <v>20</v>
      </c>
      <c r="L6" s="259">
        <v>10</v>
      </c>
      <c r="M6" s="259">
        <v>10</v>
      </c>
      <c r="N6" s="259">
        <v>200</v>
      </c>
      <c r="O6" s="259">
        <v>10</v>
      </c>
      <c r="P6" s="259">
        <v>10</v>
      </c>
      <c r="Q6" s="259">
        <v>10</v>
      </c>
      <c r="R6" s="259">
        <v>700</v>
      </c>
      <c r="S6" s="259">
        <v>700</v>
      </c>
      <c r="T6" s="259">
        <v>20</v>
      </c>
      <c r="U6" s="259">
        <v>20</v>
      </c>
      <c r="V6" s="259">
        <v>20</v>
      </c>
      <c r="W6" s="260">
        <f t="shared" ref="W6:W44" si="0">SUM(K6:V6)</f>
        <v>1730</v>
      </c>
      <c r="X6" s="261"/>
      <c r="Y6" s="262">
        <f t="shared" ref="Y6:Y44" si="1">J6*W6</f>
        <v>8650</v>
      </c>
      <c r="Z6" s="263"/>
    </row>
    <row r="7" spans="1:26" s="264" customFormat="1" ht="53.25" customHeight="1" x14ac:dyDescent="0.15">
      <c r="A7" s="534"/>
      <c r="B7" s="579"/>
      <c r="C7" s="536"/>
      <c r="D7" s="253">
        <v>3</v>
      </c>
      <c r="E7" s="254" t="s">
        <v>1</v>
      </c>
      <c r="F7" s="538"/>
      <c r="G7" s="255" t="s">
        <v>900</v>
      </c>
      <c r="H7" s="256" t="s">
        <v>289</v>
      </c>
      <c r="I7" s="255" t="s">
        <v>901</v>
      </c>
      <c r="J7" s="258">
        <v>3</v>
      </c>
      <c r="K7" s="259">
        <v>20</v>
      </c>
      <c r="L7" s="259">
        <v>10</v>
      </c>
      <c r="M7" s="259">
        <v>10</v>
      </c>
      <c r="N7" s="259">
        <v>200</v>
      </c>
      <c r="O7" s="259">
        <v>10</v>
      </c>
      <c r="P7" s="259">
        <v>10</v>
      </c>
      <c r="Q7" s="259">
        <v>10</v>
      </c>
      <c r="R7" s="259">
        <v>700</v>
      </c>
      <c r="S7" s="259">
        <v>700</v>
      </c>
      <c r="T7" s="259">
        <v>20</v>
      </c>
      <c r="U7" s="259">
        <v>20</v>
      </c>
      <c r="V7" s="259">
        <v>20</v>
      </c>
      <c r="W7" s="260">
        <f t="shared" si="0"/>
        <v>1730</v>
      </c>
      <c r="X7" s="261"/>
      <c r="Y7" s="262">
        <f t="shared" si="1"/>
        <v>5190</v>
      </c>
      <c r="Z7" s="263"/>
    </row>
    <row r="8" spans="1:26" s="264" customFormat="1" ht="53.25" customHeight="1" x14ac:dyDescent="0.15">
      <c r="A8" s="534"/>
      <c r="B8" s="579"/>
      <c r="C8" s="536"/>
      <c r="D8" s="253">
        <v>4</v>
      </c>
      <c r="E8" s="254" t="s">
        <v>1</v>
      </c>
      <c r="F8" s="538"/>
      <c r="G8" s="255" t="s">
        <v>902</v>
      </c>
      <c r="H8" s="256" t="s">
        <v>289</v>
      </c>
      <c r="I8" s="255" t="s">
        <v>901</v>
      </c>
      <c r="J8" s="258">
        <v>3</v>
      </c>
      <c r="K8" s="259">
        <v>20</v>
      </c>
      <c r="L8" s="259">
        <v>10</v>
      </c>
      <c r="M8" s="259">
        <v>10</v>
      </c>
      <c r="N8" s="259">
        <v>200</v>
      </c>
      <c r="O8" s="259">
        <v>10</v>
      </c>
      <c r="P8" s="259">
        <v>10</v>
      </c>
      <c r="Q8" s="259">
        <v>10</v>
      </c>
      <c r="R8" s="259">
        <v>700</v>
      </c>
      <c r="S8" s="259">
        <v>700</v>
      </c>
      <c r="T8" s="259">
        <v>20</v>
      </c>
      <c r="U8" s="259">
        <v>20</v>
      </c>
      <c r="V8" s="259">
        <v>20</v>
      </c>
      <c r="W8" s="260">
        <f t="shared" si="0"/>
        <v>1730</v>
      </c>
      <c r="X8" s="261"/>
      <c r="Y8" s="262">
        <f t="shared" si="1"/>
        <v>5190</v>
      </c>
      <c r="Z8" s="263"/>
    </row>
    <row r="9" spans="1:26" s="264" customFormat="1" ht="53.25" customHeight="1" x14ac:dyDescent="0.15">
      <c r="A9" s="534"/>
      <c r="B9" s="579"/>
      <c r="C9" s="536"/>
      <c r="D9" s="253">
        <v>5</v>
      </c>
      <c r="E9" s="254" t="s">
        <v>1</v>
      </c>
      <c r="F9" s="538"/>
      <c r="G9" s="255" t="s">
        <v>903</v>
      </c>
      <c r="H9" s="256" t="s">
        <v>289</v>
      </c>
      <c r="I9" s="255" t="s">
        <v>901</v>
      </c>
      <c r="J9" s="258">
        <v>5</v>
      </c>
      <c r="K9" s="259">
        <v>4</v>
      </c>
      <c r="L9" s="259">
        <v>2</v>
      </c>
      <c r="M9" s="259">
        <v>2</v>
      </c>
      <c r="N9" s="259">
        <v>40</v>
      </c>
      <c r="O9" s="259">
        <v>2</v>
      </c>
      <c r="P9" s="259">
        <v>2</v>
      </c>
      <c r="Q9" s="259">
        <v>2</v>
      </c>
      <c r="R9" s="259">
        <v>140</v>
      </c>
      <c r="S9" s="259">
        <v>140</v>
      </c>
      <c r="T9" s="259">
        <v>4</v>
      </c>
      <c r="U9" s="259">
        <v>4</v>
      </c>
      <c r="V9" s="259">
        <v>4</v>
      </c>
      <c r="W9" s="260">
        <f t="shared" si="0"/>
        <v>346</v>
      </c>
      <c r="X9" s="261"/>
      <c r="Y9" s="262">
        <f t="shared" si="1"/>
        <v>1730</v>
      </c>
      <c r="Z9" s="263"/>
    </row>
    <row r="10" spans="1:26" s="264" customFormat="1" ht="53.25" customHeight="1" x14ac:dyDescent="0.15">
      <c r="A10" s="534"/>
      <c r="B10" s="579"/>
      <c r="C10" s="536"/>
      <c r="D10" s="253">
        <v>6</v>
      </c>
      <c r="E10" s="254" t="s">
        <v>1</v>
      </c>
      <c r="F10" s="265" t="s">
        <v>820</v>
      </c>
      <c r="G10" s="257" t="s">
        <v>904</v>
      </c>
      <c r="H10" s="256" t="s">
        <v>289</v>
      </c>
      <c r="I10" s="257" t="s">
        <v>905</v>
      </c>
      <c r="J10" s="258">
        <v>3</v>
      </c>
      <c r="K10" s="259">
        <v>0</v>
      </c>
      <c r="L10" s="266">
        <v>500</v>
      </c>
      <c r="M10" s="266">
        <v>500</v>
      </c>
      <c r="N10" s="266">
        <v>500</v>
      </c>
      <c r="O10" s="266">
        <v>500</v>
      </c>
      <c r="P10" s="259">
        <v>0</v>
      </c>
      <c r="Q10" s="259">
        <v>0</v>
      </c>
      <c r="R10" s="259">
        <v>0</v>
      </c>
      <c r="S10" s="259">
        <v>0</v>
      </c>
      <c r="T10" s="259">
        <v>0</v>
      </c>
      <c r="U10" s="259">
        <v>0</v>
      </c>
      <c r="V10" s="259">
        <v>0</v>
      </c>
      <c r="W10" s="260">
        <f t="shared" si="0"/>
        <v>2000</v>
      </c>
      <c r="X10" s="261"/>
      <c r="Y10" s="262">
        <f t="shared" si="1"/>
        <v>6000</v>
      </c>
      <c r="Z10" s="263"/>
    </row>
    <row r="11" spans="1:26" s="264" customFormat="1" ht="53.25" customHeight="1" x14ac:dyDescent="0.15">
      <c r="A11" s="534"/>
      <c r="B11" s="579"/>
      <c r="C11" s="537"/>
      <c r="D11" s="253">
        <v>7</v>
      </c>
      <c r="E11" s="254" t="s">
        <v>1</v>
      </c>
      <c r="F11" s="265" t="s">
        <v>820</v>
      </c>
      <c r="G11" s="257" t="s">
        <v>906</v>
      </c>
      <c r="H11" s="256" t="s">
        <v>289</v>
      </c>
      <c r="I11" s="257" t="s">
        <v>907</v>
      </c>
      <c r="J11" s="258">
        <v>3</v>
      </c>
      <c r="K11" s="259">
        <v>20</v>
      </c>
      <c r="L11" s="259">
        <v>20</v>
      </c>
      <c r="M11" s="259">
        <v>20</v>
      </c>
      <c r="N11" s="259">
        <v>20</v>
      </c>
      <c r="O11" s="259">
        <v>20</v>
      </c>
      <c r="P11" s="259">
        <v>20</v>
      </c>
      <c r="Q11" s="259">
        <v>20</v>
      </c>
      <c r="R11" s="259">
        <v>20</v>
      </c>
      <c r="S11" s="259">
        <v>20</v>
      </c>
      <c r="T11" s="259">
        <v>20</v>
      </c>
      <c r="U11" s="259">
        <v>20</v>
      </c>
      <c r="V11" s="259">
        <v>20</v>
      </c>
      <c r="W11" s="260">
        <f t="shared" si="0"/>
        <v>240</v>
      </c>
      <c r="X11" s="261"/>
      <c r="Y11" s="262">
        <f t="shared" si="1"/>
        <v>720</v>
      </c>
      <c r="Z11" s="263"/>
    </row>
    <row r="12" spans="1:26" s="264" customFormat="1" ht="53.25" customHeight="1" x14ac:dyDescent="0.15">
      <c r="A12" s="534"/>
      <c r="B12" s="579"/>
      <c r="C12" s="539">
        <v>2</v>
      </c>
      <c r="D12" s="253">
        <v>1</v>
      </c>
      <c r="E12" s="254" t="s">
        <v>908</v>
      </c>
      <c r="F12" s="538" t="s">
        <v>909</v>
      </c>
      <c r="G12" s="255" t="s">
        <v>910</v>
      </c>
      <c r="H12" s="256" t="s">
        <v>289</v>
      </c>
      <c r="I12" s="255" t="s">
        <v>911</v>
      </c>
      <c r="J12" s="258">
        <v>5</v>
      </c>
      <c r="K12" s="259">
        <v>20</v>
      </c>
      <c r="L12" s="259">
        <v>10</v>
      </c>
      <c r="M12" s="259">
        <v>10</v>
      </c>
      <c r="N12" s="259">
        <v>200</v>
      </c>
      <c r="O12" s="259">
        <v>10</v>
      </c>
      <c r="P12" s="259">
        <v>10</v>
      </c>
      <c r="Q12" s="259">
        <v>10</v>
      </c>
      <c r="R12" s="259">
        <v>10</v>
      </c>
      <c r="S12" s="259">
        <v>700</v>
      </c>
      <c r="T12" s="259">
        <v>700</v>
      </c>
      <c r="U12" s="259">
        <v>20</v>
      </c>
      <c r="V12" s="259">
        <v>20</v>
      </c>
      <c r="W12" s="260">
        <f t="shared" si="0"/>
        <v>1720</v>
      </c>
      <c r="X12" s="261"/>
      <c r="Y12" s="262">
        <f t="shared" si="1"/>
        <v>8600</v>
      </c>
      <c r="Z12" s="263"/>
    </row>
    <row r="13" spans="1:26" s="264" customFormat="1" ht="53.25" customHeight="1" x14ac:dyDescent="0.15">
      <c r="A13" s="534"/>
      <c r="B13" s="579"/>
      <c r="C13" s="539"/>
      <c r="D13" s="253">
        <v>2</v>
      </c>
      <c r="E13" s="254" t="s">
        <v>908</v>
      </c>
      <c r="F13" s="538"/>
      <c r="G13" s="255" t="s">
        <v>912</v>
      </c>
      <c r="H13" s="256" t="s">
        <v>289</v>
      </c>
      <c r="I13" s="255" t="s">
        <v>911</v>
      </c>
      <c r="J13" s="258">
        <v>5</v>
      </c>
      <c r="K13" s="259">
        <v>20</v>
      </c>
      <c r="L13" s="259">
        <v>10</v>
      </c>
      <c r="M13" s="259">
        <v>10</v>
      </c>
      <c r="N13" s="259">
        <v>200</v>
      </c>
      <c r="O13" s="259">
        <v>10</v>
      </c>
      <c r="P13" s="259">
        <v>10</v>
      </c>
      <c r="Q13" s="259">
        <v>10</v>
      </c>
      <c r="R13" s="259">
        <v>10</v>
      </c>
      <c r="S13" s="259">
        <v>10</v>
      </c>
      <c r="T13" s="259">
        <v>20</v>
      </c>
      <c r="U13" s="259">
        <v>20</v>
      </c>
      <c r="V13" s="259">
        <v>20</v>
      </c>
      <c r="W13" s="260">
        <f t="shared" si="0"/>
        <v>350</v>
      </c>
      <c r="X13" s="261"/>
      <c r="Y13" s="262">
        <f t="shared" si="1"/>
        <v>1750</v>
      </c>
      <c r="Z13" s="263"/>
    </row>
    <row r="14" spans="1:26" s="264" customFormat="1" ht="53.25" customHeight="1" x14ac:dyDescent="0.15">
      <c r="A14" s="534"/>
      <c r="B14" s="579"/>
      <c r="C14" s="539"/>
      <c r="D14" s="253">
        <v>3</v>
      </c>
      <c r="E14" s="254" t="s">
        <v>908</v>
      </c>
      <c r="F14" s="538"/>
      <c r="G14" s="255" t="s">
        <v>913</v>
      </c>
      <c r="H14" s="256" t="s">
        <v>289</v>
      </c>
      <c r="I14" s="255" t="s">
        <v>911</v>
      </c>
      <c r="J14" s="258">
        <v>5</v>
      </c>
      <c r="K14" s="259">
        <v>20</v>
      </c>
      <c r="L14" s="259">
        <v>10</v>
      </c>
      <c r="M14" s="259">
        <v>10</v>
      </c>
      <c r="N14" s="259">
        <v>200</v>
      </c>
      <c r="O14" s="259">
        <v>10</v>
      </c>
      <c r="P14" s="259">
        <v>10</v>
      </c>
      <c r="Q14" s="259">
        <v>10</v>
      </c>
      <c r="R14" s="259">
        <v>10</v>
      </c>
      <c r="S14" s="259">
        <v>10</v>
      </c>
      <c r="T14" s="259">
        <v>1400</v>
      </c>
      <c r="U14" s="259">
        <v>20</v>
      </c>
      <c r="V14" s="259">
        <v>20</v>
      </c>
      <c r="W14" s="260">
        <f t="shared" si="0"/>
        <v>1730</v>
      </c>
      <c r="X14" s="261"/>
      <c r="Y14" s="262">
        <f t="shared" si="1"/>
        <v>8650</v>
      </c>
      <c r="Z14" s="263"/>
    </row>
    <row r="15" spans="1:26" s="264" customFormat="1" ht="53.25" customHeight="1" x14ac:dyDescent="0.15">
      <c r="A15" s="534"/>
      <c r="B15" s="579"/>
      <c r="C15" s="539"/>
      <c r="D15" s="253">
        <v>4</v>
      </c>
      <c r="E15" s="254" t="s">
        <v>908</v>
      </c>
      <c r="F15" s="538"/>
      <c r="G15" s="267" t="s">
        <v>914</v>
      </c>
      <c r="H15" s="268" t="s">
        <v>288</v>
      </c>
      <c r="I15" s="267" t="s">
        <v>915</v>
      </c>
      <c r="J15" s="269">
        <v>5</v>
      </c>
      <c r="K15" s="270">
        <v>20</v>
      </c>
      <c r="L15" s="270">
        <v>10</v>
      </c>
      <c r="M15" s="270">
        <v>10</v>
      </c>
      <c r="N15" s="270">
        <v>200</v>
      </c>
      <c r="O15" s="270">
        <v>10</v>
      </c>
      <c r="P15" s="270">
        <v>10</v>
      </c>
      <c r="Q15" s="270">
        <v>10</v>
      </c>
      <c r="R15" s="270">
        <v>10</v>
      </c>
      <c r="S15" s="270">
        <v>10</v>
      </c>
      <c r="T15" s="270">
        <v>1400</v>
      </c>
      <c r="U15" s="270">
        <v>20</v>
      </c>
      <c r="V15" s="270">
        <v>20</v>
      </c>
      <c r="W15" s="271">
        <f t="shared" si="0"/>
        <v>1730</v>
      </c>
      <c r="X15" s="272">
        <f t="shared" ref="X15:X42" si="2">J15*W15</f>
        <v>8650</v>
      </c>
      <c r="Y15" s="273"/>
      <c r="Z15" s="274"/>
    </row>
    <row r="16" spans="1:26" s="264" customFormat="1" ht="53.25" customHeight="1" x14ac:dyDescent="0.15">
      <c r="A16" s="534"/>
      <c r="B16" s="579"/>
      <c r="C16" s="539"/>
      <c r="D16" s="253">
        <v>5</v>
      </c>
      <c r="E16" s="254" t="s">
        <v>908</v>
      </c>
      <c r="F16" s="538"/>
      <c r="G16" s="255" t="s">
        <v>916</v>
      </c>
      <c r="H16" s="256" t="s">
        <v>289</v>
      </c>
      <c r="I16" s="255" t="s">
        <v>911</v>
      </c>
      <c r="J16" s="258">
        <v>5</v>
      </c>
      <c r="K16" s="259">
        <v>20</v>
      </c>
      <c r="L16" s="259">
        <v>10</v>
      </c>
      <c r="M16" s="259">
        <v>10</v>
      </c>
      <c r="N16" s="259">
        <v>200</v>
      </c>
      <c r="O16" s="259">
        <v>10</v>
      </c>
      <c r="P16" s="259">
        <v>10</v>
      </c>
      <c r="Q16" s="259">
        <v>10</v>
      </c>
      <c r="R16" s="259">
        <v>10</v>
      </c>
      <c r="S16" s="259">
        <v>10</v>
      </c>
      <c r="T16" s="259">
        <v>20</v>
      </c>
      <c r="U16" s="259">
        <v>1400</v>
      </c>
      <c r="V16" s="259">
        <v>20</v>
      </c>
      <c r="W16" s="260">
        <f t="shared" si="0"/>
        <v>1730</v>
      </c>
      <c r="X16" s="261"/>
      <c r="Y16" s="262">
        <f t="shared" si="1"/>
        <v>8650</v>
      </c>
      <c r="Z16" s="263"/>
    </row>
    <row r="17" spans="1:26" s="264" customFormat="1" ht="53.25" customHeight="1" x14ac:dyDescent="0.15">
      <c r="A17" s="534"/>
      <c r="B17" s="579"/>
      <c r="C17" s="539"/>
      <c r="D17" s="253">
        <v>6</v>
      </c>
      <c r="E17" s="254" t="s">
        <v>908</v>
      </c>
      <c r="F17" s="538"/>
      <c r="G17" s="255" t="s">
        <v>917</v>
      </c>
      <c r="H17" s="256" t="s">
        <v>289</v>
      </c>
      <c r="I17" s="255" t="s">
        <v>911</v>
      </c>
      <c r="J17" s="258">
        <v>5</v>
      </c>
      <c r="K17" s="259">
        <v>20</v>
      </c>
      <c r="L17" s="259">
        <v>10</v>
      </c>
      <c r="M17" s="259">
        <v>10</v>
      </c>
      <c r="N17" s="259">
        <v>200</v>
      </c>
      <c r="O17" s="259">
        <v>10</v>
      </c>
      <c r="P17" s="259">
        <v>10</v>
      </c>
      <c r="Q17" s="259">
        <v>10</v>
      </c>
      <c r="R17" s="259">
        <v>10</v>
      </c>
      <c r="S17" s="259">
        <v>10</v>
      </c>
      <c r="T17" s="259">
        <v>20</v>
      </c>
      <c r="U17" s="259">
        <v>1400</v>
      </c>
      <c r="V17" s="259">
        <v>20</v>
      </c>
      <c r="W17" s="260">
        <f t="shared" si="0"/>
        <v>1730</v>
      </c>
      <c r="X17" s="261"/>
      <c r="Y17" s="262">
        <f t="shared" si="1"/>
        <v>8650</v>
      </c>
      <c r="Z17" s="263"/>
    </row>
    <row r="18" spans="1:26" s="264" customFormat="1" ht="53.25" customHeight="1" x14ac:dyDescent="0.15">
      <c r="A18" s="534"/>
      <c r="B18" s="579"/>
      <c r="C18" s="539"/>
      <c r="D18" s="253">
        <v>7</v>
      </c>
      <c r="E18" s="254" t="s">
        <v>908</v>
      </c>
      <c r="F18" s="538"/>
      <c r="G18" s="255" t="s">
        <v>918</v>
      </c>
      <c r="H18" s="256" t="s">
        <v>289</v>
      </c>
      <c r="I18" s="255" t="s">
        <v>911</v>
      </c>
      <c r="J18" s="258">
        <v>5</v>
      </c>
      <c r="K18" s="259">
        <v>20</v>
      </c>
      <c r="L18" s="259">
        <v>10</v>
      </c>
      <c r="M18" s="259">
        <v>10</v>
      </c>
      <c r="N18" s="259">
        <v>200</v>
      </c>
      <c r="O18" s="259">
        <v>10</v>
      </c>
      <c r="P18" s="259">
        <v>10</v>
      </c>
      <c r="Q18" s="259">
        <v>10</v>
      </c>
      <c r="R18" s="259">
        <v>700</v>
      </c>
      <c r="S18" s="259">
        <v>700</v>
      </c>
      <c r="T18" s="259">
        <v>20</v>
      </c>
      <c r="U18" s="259">
        <v>20</v>
      </c>
      <c r="V18" s="259">
        <v>20</v>
      </c>
      <c r="W18" s="260">
        <f t="shared" si="0"/>
        <v>1730</v>
      </c>
      <c r="X18" s="261"/>
      <c r="Y18" s="262">
        <f t="shared" si="1"/>
        <v>8650</v>
      </c>
      <c r="Z18" s="263"/>
    </row>
    <row r="19" spans="1:26" s="264" customFormat="1" ht="53.25" customHeight="1" x14ac:dyDescent="0.15">
      <c r="A19" s="534"/>
      <c r="B19" s="579"/>
      <c r="C19" s="539"/>
      <c r="D19" s="253">
        <v>8</v>
      </c>
      <c r="E19" s="254" t="s">
        <v>1</v>
      </c>
      <c r="F19" s="538"/>
      <c r="G19" s="267" t="s">
        <v>919</v>
      </c>
      <c r="H19" s="268" t="s">
        <v>288</v>
      </c>
      <c r="I19" s="267" t="s">
        <v>920</v>
      </c>
      <c r="J19" s="269">
        <v>5</v>
      </c>
      <c r="K19" s="270">
        <v>10</v>
      </c>
      <c r="L19" s="270">
        <v>0</v>
      </c>
      <c r="M19" s="270">
        <v>0</v>
      </c>
      <c r="N19" s="270">
        <v>0</v>
      </c>
      <c r="O19" s="270">
        <v>10</v>
      </c>
      <c r="P19" s="270">
        <v>0</v>
      </c>
      <c r="Q19" s="270">
        <v>0</v>
      </c>
      <c r="R19" s="270">
        <v>0</v>
      </c>
      <c r="S19" s="270">
        <v>50</v>
      </c>
      <c r="T19" s="270">
        <v>200</v>
      </c>
      <c r="U19" s="270">
        <v>200</v>
      </c>
      <c r="V19" s="270">
        <v>0</v>
      </c>
      <c r="W19" s="271">
        <f t="shared" si="0"/>
        <v>470</v>
      </c>
      <c r="X19" s="272">
        <f t="shared" si="2"/>
        <v>2350</v>
      </c>
      <c r="Y19" s="273"/>
      <c r="Z19" s="274"/>
    </row>
    <row r="20" spans="1:26" s="264" customFormat="1" ht="53.25" customHeight="1" x14ac:dyDescent="0.15">
      <c r="A20" s="534"/>
      <c r="B20" s="579"/>
      <c r="C20" s="539"/>
      <c r="D20" s="253">
        <v>9</v>
      </c>
      <c r="E20" s="254" t="s">
        <v>208</v>
      </c>
      <c r="F20" s="538"/>
      <c r="G20" s="255" t="s">
        <v>921</v>
      </c>
      <c r="H20" s="256" t="s">
        <v>289</v>
      </c>
      <c r="I20" s="255" t="s">
        <v>911</v>
      </c>
      <c r="J20" s="258">
        <v>10</v>
      </c>
      <c r="K20" s="259">
        <v>2</v>
      </c>
      <c r="L20" s="259">
        <v>2</v>
      </c>
      <c r="M20" s="259">
        <v>2</v>
      </c>
      <c r="N20" s="259">
        <v>0</v>
      </c>
      <c r="O20" s="259">
        <v>0</v>
      </c>
      <c r="P20" s="259">
        <v>0</v>
      </c>
      <c r="Q20" s="259">
        <v>0</v>
      </c>
      <c r="R20" s="259">
        <v>0</v>
      </c>
      <c r="S20" s="259">
        <v>0</v>
      </c>
      <c r="T20" s="259">
        <v>0</v>
      </c>
      <c r="U20" s="259">
        <v>60</v>
      </c>
      <c r="V20" s="259">
        <v>10</v>
      </c>
      <c r="W20" s="260">
        <f t="shared" si="0"/>
        <v>76</v>
      </c>
      <c r="X20" s="261"/>
      <c r="Y20" s="262">
        <f t="shared" si="1"/>
        <v>760</v>
      </c>
      <c r="Z20" s="263"/>
    </row>
    <row r="21" spans="1:26" s="264" customFormat="1" ht="53.25" customHeight="1" x14ac:dyDescent="0.15">
      <c r="A21" s="534"/>
      <c r="B21" s="579"/>
      <c r="C21" s="539"/>
      <c r="D21" s="253">
        <v>10</v>
      </c>
      <c r="E21" s="254" t="s">
        <v>209</v>
      </c>
      <c r="F21" s="538"/>
      <c r="G21" s="255" t="s">
        <v>922</v>
      </c>
      <c r="H21" s="256" t="s">
        <v>289</v>
      </c>
      <c r="I21" s="255" t="s">
        <v>923</v>
      </c>
      <c r="J21" s="258">
        <v>10</v>
      </c>
      <c r="K21" s="259">
        <v>10</v>
      </c>
      <c r="L21" s="259">
        <v>10</v>
      </c>
      <c r="M21" s="259">
        <v>10</v>
      </c>
      <c r="N21" s="259">
        <v>0</v>
      </c>
      <c r="O21" s="259">
        <v>0</v>
      </c>
      <c r="P21" s="259">
        <v>0</v>
      </c>
      <c r="Q21" s="259">
        <v>0</v>
      </c>
      <c r="R21" s="259">
        <v>0</v>
      </c>
      <c r="S21" s="259">
        <v>0</v>
      </c>
      <c r="T21" s="259">
        <v>0</v>
      </c>
      <c r="U21" s="259">
        <v>80</v>
      </c>
      <c r="V21" s="259">
        <v>10</v>
      </c>
      <c r="W21" s="260">
        <f t="shared" si="0"/>
        <v>120</v>
      </c>
      <c r="X21" s="261"/>
      <c r="Y21" s="262">
        <f t="shared" si="1"/>
        <v>1200</v>
      </c>
      <c r="Z21" s="263"/>
    </row>
    <row r="22" spans="1:26" s="264" customFormat="1" ht="53.25" customHeight="1" x14ac:dyDescent="0.15">
      <c r="A22" s="534"/>
      <c r="B22" s="579"/>
      <c r="C22" s="539">
        <v>3</v>
      </c>
      <c r="D22" s="253">
        <v>1</v>
      </c>
      <c r="E22" s="254" t="s">
        <v>715</v>
      </c>
      <c r="F22" s="538" t="s">
        <v>924</v>
      </c>
      <c r="G22" s="255" t="s">
        <v>925</v>
      </c>
      <c r="H22" s="256" t="s">
        <v>289</v>
      </c>
      <c r="I22" s="257" t="s">
        <v>158</v>
      </c>
      <c r="J22" s="258">
        <v>5</v>
      </c>
      <c r="K22" s="259">
        <v>40</v>
      </c>
      <c r="L22" s="259">
        <v>40</v>
      </c>
      <c r="M22" s="259">
        <v>40</v>
      </c>
      <c r="N22" s="259">
        <v>40</v>
      </c>
      <c r="O22" s="259">
        <v>30</v>
      </c>
      <c r="P22" s="259">
        <v>10</v>
      </c>
      <c r="Q22" s="259">
        <v>10</v>
      </c>
      <c r="R22" s="259">
        <v>10</v>
      </c>
      <c r="S22" s="259">
        <v>10</v>
      </c>
      <c r="T22" s="259">
        <v>10</v>
      </c>
      <c r="U22" s="259">
        <v>10</v>
      </c>
      <c r="V22" s="259">
        <v>20</v>
      </c>
      <c r="W22" s="260">
        <f t="shared" si="0"/>
        <v>270</v>
      </c>
      <c r="X22" s="261"/>
      <c r="Y22" s="262">
        <f t="shared" si="1"/>
        <v>1350</v>
      </c>
      <c r="Z22" s="263"/>
    </row>
    <row r="23" spans="1:26" s="264" customFormat="1" ht="53.25" customHeight="1" x14ac:dyDescent="0.15">
      <c r="A23" s="534"/>
      <c r="B23" s="579"/>
      <c r="C23" s="539"/>
      <c r="D23" s="253">
        <v>2</v>
      </c>
      <c r="E23" s="254" t="s">
        <v>1</v>
      </c>
      <c r="F23" s="538"/>
      <c r="G23" s="255" t="s">
        <v>926</v>
      </c>
      <c r="H23" s="256" t="s">
        <v>289</v>
      </c>
      <c r="I23" s="255" t="s">
        <v>911</v>
      </c>
      <c r="J23" s="258">
        <v>3</v>
      </c>
      <c r="K23" s="259">
        <v>20</v>
      </c>
      <c r="L23" s="259">
        <v>20</v>
      </c>
      <c r="M23" s="259">
        <v>20</v>
      </c>
      <c r="N23" s="259">
        <v>20</v>
      </c>
      <c r="O23" s="259">
        <v>10</v>
      </c>
      <c r="P23" s="259">
        <v>10</v>
      </c>
      <c r="Q23" s="259">
        <v>10</v>
      </c>
      <c r="R23" s="259">
        <v>10</v>
      </c>
      <c r="S23" s="259">
        <v>10</v>
      </c>
      <c r="T23" s="259">
        <v>10</v>
      </c>
      <c r="U23" s="259">
        <v>10</v>
      </c>
      <c r="V23" s="259">
        <v>10</v>
      </c>
      <c r="W23" s="260">
        <f t="shared" si="0"/>
        <v>160</v>
      </c>
      <c r="X23" s="261"/>
      <c r="Y23" s="262">
        <f t="shared" si="1"/>
        <v>480</v>
      </c>
      <c r="Z23" s="263"/>
    </row>
    <row r="24" spans="1:26" s="264" customFormat="1" ht="53.25" customHeight="1" x14ac:dyDescent="0.15">
      <c r="A24" s="534"/>
      <c r="B24" s="579"/>
      <c r="C24" s="539"/>
      <c r="D24" s="253">
        <v>3</v>
      </c>
      <c r="E24" s="254" t="s">
        <v>1</v>
      </c>
      <c r="F24" s="538"/>
      <c r="G24" s="255" t="s">
        <v>927</v>
      </c>
      <c r="H24" s="256" t="s">
        <v>289</v>
      </c>
      <c r="I24" s="255" t="s">
        <v>911</v>
      </c>
      <c r="J24" s="258">
        <v>5</v>
      </c>
      <c r="K24" s="259">
        <v>20</v>
      </c>
      <c r="L24" s="259">
        <v>20</v>
      </c>
      <c r="M24" s="259">
        <v>20</v>
      </c>
      <c r="N24" s="259">
        <v>20</v>
      </c>
      <c r="O24" s="259">
        <v>10</v>
      </c>
      <c r="P24" s="259">
        <v>10</v>
      </c>
      <c r="Q24" s="259">
        <v>10</v>
      </c>
      <c r="R24" s="259">
        <v>10</v>
      </c>
      <c r="S24" s="259">
        <v>10</v>
      </c>
      <c r="T24" s="259">
        <v>10</v>
      </c>
      <c r="U24" s="259">
        <v>10</v>
      </c>
      <c r="V24" s="259">
        <v>10</v>
      </c>
      <c r="W24" s="260">
        <f t="shared" si="0"/>
        <v>160</v>
      </c>
      <c r="X24" s="261"/>
      <c r="Y24" s="262">
        <f t="shared" si="1"/>
        <v>800</v>
      </c>
      <c r="Z24" s="263"/>
    </row>
    <row r="25" spans="1:26" s="264" customFormat="1" ht="53.25" customHeight="1" x14ac:dyDescent="0.15">
      <c r="A25" s="534"/>
      <c r="B25" s="579"/>
      <c r="C25" s="539"/>
      <c r="D25" s="253">
        <v>4</v>
      </c>
      <c r="E25" s="254" t="s">
        <v>208</v>
      </c>
      <c r="F25" s="538"/>
      <c r="G25" s="267" t="s">
        <v>928</v>
      </c>
      <c r="H25" s="268" t="s">
        <v>288</v>
      </c>
      <c r="I25" s="267" t="s">
        <v>929</v>
      </c>
      <c r="J25" s="269">
        <v>5</v>
      </c>
      <c r="K25" s="270">
        <v>20</v>
      </c>
      <c r="L25" s="270">
        <v>20</v>
      </c>
      <c r="M25" s="270">
        <v>20</v>
      </c>
      <c r="N25" s="270">
        <v>20</v>
      </c>
      <c r="O25" s="270">
        <v>10</v>
      </c>
      <c r="P25" s="270">
        <v>10</v>
      </c>
      <c r="Q25" s="270">
        <v>10</v>
      </c>
      <c r="R25" s="270">
        <v>10</v>
      </c>
      <c r="S25" s="270">
        <v>10</v>
      </c>
      <c r="T25" s="270">
        <v>10</v>
      </c>
      <c r="U25" s="270">
        <v>10</v>
      </c>
      <c r="V25" s="270">
        <v>10</v>
      </c>
      <c r="W25" s="271">
        <f t="shared" si="0"/>
        <v>160</v>
      </c>
      <c r="X25" s="272">
        <f t="shared" si="2"/>
        <v>800</v>
      </c>
      <c r="Y25" s="273"/>
      <c r="Z25" s="274"/>
    </row>
    <row r="26" spans="1:26" s="264" customFormat="1" ht="53.25" customHeight="1" x14ac:dyDescent="0.15">
      <c r="A26" s="534"/>
      <c r="B26" s="579"/>
      <c r="C26" s="539"/>
      <c r="D26" s="253"/>
      <c r="E26" s="254" t="s">
        <v>208</v>
      </c>
      <c r="F26" s="538"/>
      <c r="G26" s="255" t="s">
        <v>930</v>
      </c>
      <c r="H26" s="256" t="s">
        <v>289</v>
      </c>
      <c r="I26" s="255" t="s">
        <v>911</v>
      </c>
      <c r="J26" s="258">
        <v>10</v>
      </c>
      <c r="K26" s="259">
        <v>20</v>
      </c>
      <c r="L26" s="259">
        <v>20</v>
      </c>
      <c r="M26" s="259">
        <v>20</v>
      </c>
      <c r="N26" s="259">
        <v>20</v>
      </c>
      <c r="O26" s="259">
        <v>10</v>
      </c>
      <c r="P26" s="259">
        <v>10</v>
      </c>
      <c r="Q26" s="259">
        <v>10</v>
      </c>
      <c r="R26" s="259">
        <v>10</v>
      </c>
      <c r="S26" s="259">
        <v>10</v>
      </c>
      <c r="T26" s="259">
        <v>10</v>
      </c>
      <c r="U26" s="259">
        <v>10</v>
      </c>
      <c r="V26" s="259">
        <v>10</v>
      </c>
      <c r="W26" s="260">
        <f t="shared" si="0"/>
        <v>160</v>
      </c>
      <c r="X26" s="261"/>
      <c r="Y26" s="262">
        <f t="shared" si="1"/>
        <v>1600</v>
      </c>
      <c r="Z26" s="263"/>
    </row>
    <row r="27" spans="1:26" s="264" customFormat="1" ht="53.25" customHeight="1" x14ac:dyDescent="0.15">
      <c r="A27" s="534"/>
      <c r="B27" s="579"/>
      <c r="C27" s="539"/>
      <c r="D27" s="253">
        <v>6</v>
      </c>
      <c r="E27" s="254" t="s">
        <v>208</v>
      </c>
      <c r="F27" s="538"/>
      <c r="G27" s="255" t="s">
        <v>917</v>
      </c>
      <c r="H27" s="256" t="s">
        <v>289</v>
      </c>
      <c r="I27" s="255" t="s">
        <v>911</v>
      </c>
      <c r="J27" s="258">
        <v>5</v>
      </c>
      <c r="K27" s="259">
        <v>20</v>
      </c>
      <c r="L27" s="259">
        <v>20</v>
      </c>
      <c r="M27" s="259">
        <v>20</v>
      </c>
      <c r="N27" s="259">
        <v>20</v>
      </c>
      <c r="O27" s="259">
        <v>10</v>
      </c>
      <c r="P27" s="259">
        <v>10</v>
      </c>
      <c r="Q27" s="259">
        <v>10</v>
      </c>
      <c r="R27" s="259">
        <v>10</v>
      </c>
      <c r="S27" s="259">
        <v>10</v>
      </c>
      <c r="T27" s="259">
        <v>10</v>
      </c>
      <c r="U27" s="259">
        <v>10</v>
      </c>
      <c r="V27" s="259">
        <v>10</v>
      </c>
      <c r="W27" s="260">
        <f t="shared" si="0"/>
        <v>160</v>
      </c>
      <c r="X27" s="261"/>
      <c r="Y27" s="262">
        <f t="shared" si="1"/>
        <v>800</v>
      </c>
      <c r="Z27" s="263"/>
    </row>
    <row r="28" spans="1:26" s="264" customFormat="1" ht="53.25" customHeight="1" x14ac:dyDescent="0.15">
      <c r="A28" s="534"/>
      <c r="B28" s="579"/>
      <c r="C28" s="275"/>
      <c r="D28" s="253">
        <v>7</v>
      </c>
      <c r="E28" s="254" t="s">
        <v>208</v>
      </c>
      <c r="F28" s="538"/>
      <c r="G28" s="255" t="s">
        <v>931</v>
      </c>
      <c r="H28" s="256" t="s">
        <v>289</v>
      </c>
      <c r="I28" s="255" t="s">
        <v>911</v>
      </c>
      <c r="J28" s="258">
        <v>5</v>
      </c>
      <c r="K28" s="259">
        <v>20</v>
      </c>
      <c r="L28" s="259">
        <v>20</v>
      </c>
      <c r="M28" s="259">
        <v>20</v>
      </c>
      <c r="N28" s="259">
        <v>20</v>
      </c>
      <c r="O28" s="259">
        <v>10</v>
      </c>
      <c r="P28" s="259">
        <v>10</v>
      </c>
      <c r="Q28" s="259">
        <v>10</v>
      </c>
      <c r="R28" s="259">
        <v>10</v>
      </c>
      <c r="S28" s="259">
        <v>10</v>
      </c>
      <c r="T28" s="259">
        <v>10</v>
      </c>
      <c r="U28" s="259">
        <v>10</v>
      </c>
      <c r="V28" s="259">
        <v>10</v>
      </c>
      <c r="W28" s="260">
        <f t="shared" si="0"/>
        <v>160</v>
      </c>
      <c r="X28" s="261"/>
      <c r="Y28" s="262">
        <f t="shared" si="1"/>
        <v>800</v>
      </c>
      <c r="Z28" s="263"/>
    </row>
    <row r="29" spans="1:26" s="264" customFormat="1" ht="53.25" customHeight="1" x14ac:dyDescent="0.15">
      <c r="A29" s="534"/>
      <c r="B29" s="579"/>
      <c r="C29" s="539">
        <v>4</v>
      </c>
      <c r="D29" s="253">
        <v>1</v>
      </c>
      <c r="E29" s="254" t="s">
        <v>715</v>
      </c>
      <c r="F29" s="540" t="s">
        <v>932</v>
      </c>
      <c r="G29" s="255" t="s">
        <v>925</v>
      </c>
      <c r="H29" s="256" t="s">
        <v>289</v>
      </c>
      <c r="I29" s="257" t="s">
        <v>158</v>
      </c>
      <c r="J29" s="258">
        <v>5</v>
      </c>
      <c r="K29" s="259">
        <v>20</v>
      </c>
      <c r="L29" s="259">
        <v>20</v>
      </c>
      <c r="M29" s="259">
        <v>20</v>
      </c>
      <c r="N29" s="259">
        <v>20</v>
      </c>
      <c r="O29" s="259">
        <v>20</v>
      </c>
      <c r="P29" s="259">
        <v>20</v>
      </c>
      <c r="Q29" s="259">
        <v>20</v>
      </c>
      <c r="R29" s="259">
        <v>20</v>
      </c>
      <c r="S29" s="259">
        <v>20</v>
      </c>
      <c r="T29" s="259">
        <v>20</v>
      </c>
      <c r="U29" s="259">
        <v>20</v>
      </c>
      <c r="V29" s="259">
        <v>20</v>
      </c>
      <c r="W29" s="260">
        <f t="shared" si="0"/>
        <v>240</v>
      </c>
      <c r="X29" s="261"/>
      <c r="Y29" s="262">
        <f t="shared" si="1"/>
        <v>1200</v>
      </c>
      <c r="Z29" s="263"/>
    </row>
    <row r="30" spans="1:26" s="264" customFormat="1" ht="53.25" customHeight="1" x14ac:dyDescent="0.15">
      <c r="A30" s="534"/>
      <c r="B30" s="579"/>
      <c r="C30" s="539"/>
      <c r="D30" s="253">
        <v>2</v>
      </c>
      <c r="E30" s="254" t="s">
        <v>908</v>
      </c>
      <c r="F30" s="541"/>
      <c r="G30" s="267" t="s">
        <v>933</v>
      </c>
      <c r="H30" s="268" t="s">
        <v>288</v>
      </c>
      <c r="I30" s="267" t="s">
        <v>934</v>
      </c>
      <c r="J30" s="269">
        <v>5</v>
      </c>
      <c r="K30" s="270">
        <v>20</v>
      </c>
      <c r="L30" s="270">
        <v>20</v>
      </c>
      <c r="M30" s="270">
        <v>20</v>
      </c>
      <c r="N30" s="270">
        <v>20</v>
      </c>
      <c r="O30" s="270">
        <v>20</v>
      </c>
      <c r="P30" s="270">
        <v>20</v>
      </c>
      <c r="Q30" s="270">
        <v>20</v>
      </c>
      <c r="R30" s="270">
        <v>20</v>
      </c>
      <c r="S30" s="270">
        <v>20</v>
      </c>
      <c r="T30" s="270">
        <v>20</v>
      </c>
      <c r="U30" s="270">
        <v>20</v>
      </c>
      <c r="V30" s="270">
        <v>20</v>
      </c>
      <c r="W30" s="271">
        <f t="shared" si="0"/>
        <v>240</v>
      </c>
      <c r="X30" s="272">
        <f t="shared" si="2"/>
        <v>1200</v>
      </c>
      <c r="Y30" s="273"/>
      <c r="Z30" s="274"/>
    </row>
    <row r="31" spans="1:26" s="264" customFormat="1" ht="53.25" customHeight="1" x14ac:dyDescent="0.15">
      <c r="A31" s="534"/>
      <c r="B31" s="579"/>
      <c r="C31" s="539"/>
      <c r="D31" s="253">
        <v>3</v>
      </c>
      <c r="E31" s="254" t="s">
        <v>908</v>
      </c>
      <c r="F31" s="541"/>
      <c r="G31" s="255" t="s">
        <v>935</v>
      </c>
      <c r="H31" s="256" t="s">
        <v>289</v>
      </c>
      <c r="I31" s="255" t="s">
        <v>934</v>
      </c>
      <c r="J31" s="258">
        <v>5</v>
      </c>
      <c r="K31" s="259">
        <v>750</v>
      </c>
      <c r="L31" s="259">
        <v>8</v>
      </c>
      <c r="M31" s="259">
        <v>8</v>
      </c>
      <c r="N31" s="259">
        <v>150</v>
      </c>
      <c r="O31" s="259">
        <v>8</v>
      </c>
      <c r="P31" s="259">
        <v>8</v>
      </c>
      <c r="Q31" s="259">
        <v>8</v>
      </c>
      <c r="R31" s="259">
        <v>15</v>
      </c>
      <c r="S31" s="259">
        <v>8</v>
      </c>
      <c r="T31" s="259">
        <v>8</v>
      </c>
      <c r="U31" s="259">
        <v>8</v>
      </c>
      <c r="V31" s="259">
        <v>8</v>
      </c>
      <c r="W31" s="260">
        <f t="shared" si="0"/>
        <v>987</v>
      </c>
      <c r="X31" s="261"/>
      <c r="Y31" s="262">
        <f t="shared" si="1"/>
        <v>4935</v>
      </c>
      <c r="Z31" s="263"/>
    </row>
    <row r="32" spans="1:26" s="264" customFormat="1" ht="53.25" customHeight="1" x14ac:dyDescent="0.15">
      <c r="A32" s="534"/>
      <c r="B32" s="579"/>
      <c r="C32" s="539"/>
      <c r="D32" s="253">
        <v>4</v>
      </c>
      <c r="E32" s="254" t="s">
        <v>908</v>
      </c>
      <c r="F32" s="541"/>
      <c r="G32" s="255" t="s">
        <v>936</v>
      </c>
      <c r="H32" s="256" t="s">
        <v>289</v>
      </c>
      <c r="I32" s="255" t="s">
        <v>934</v>
      </c>
      <c r="J32" s="258">
        <v>5</v>
      </c>
      <c r="K32" s="259">
        <v>650</v>
      </c>
      <c r="L32" s="259">
        <v>2</v>
      </c>
      <c r="M32" s="259">
        <v>2</v>
      </c>
      <c r="N32" s="259">
        <v>50</v>
      </c>
      <c r="O32" s="259">
        <v>2</v>
      </c>
      <c r="P32" s="259">
        <v>2</v>
      </c>
      <c r="Q32" s="259">
        <v>2</v>
      </c>
      <c r="R32" s="259">
        <v>5</v>
      </c>
      <c r="S32" s="259">
        <v>2</v>
      </c>
      <c r="T32" s="259">
        <v>2</v>
      </c>
      <c r="U32" s="259">
        <v>2</v>
      </c>
      <c r="V32" s="259">
        <v>2</v>
      </c>
      <c r="W32" s="260">
        <f t="shared" si="0"/>
        <v>723</v>
      </c>
      <c r="X32" s="261"/>
      <c r="Y32" s="262">
        <f t="shared" si="1"/>
        <v>3615</v>
      </c>
      <c r="Z32" s="263"/>
    </row>
    <row r="33" spans="1:26" s="264" customFormat="1" ht="53.25" customHeight="1" x14ac:dyDescent="0.15">
      <c r="A33" s="534"/>
      <c r="B33" s="579"/>
      <c r="C33" s="539"/>
      <c r="D33" s="253">
        <v>5</v>
      </c>
      <c r="E33" s="254" t="s">
        <v>908</v>
      </c>
      <c r="F33" s="541"/>
      <c r="G33" s="267" t="s">
        <v>937</v>
      </c>
      <c r="H33" s="268" t="s">
        <v>288</v>
      </c>
      <c r="I33" s="267" t="s">
        <v>934</v>
      </c>
      <c r="J33" s="269">
        <v>3</v>
      </c>
      <c r="K33" s="270">
        <v>80</v>
      </c>
      <c r="L33" s="270">
        <v>120</v>
      </c>
      <c r="M33" s="270">
        <v>80</v>
      </c>
      <c r="N33" s="270">
        <v>80</v>
      </c>
      <c r="O33" s="270">
        <v>120</v>
      </c>
      <c r="P33" s="270">
        <v>120</v>
      </c>
      <c r="Q33" s="270">
        <v>80</v>
      </c>
      <c r="R33" s="270">
        <v>80</v>
      </c>
      <c r="S33" s="270">
        <v>80</v>
      </c>
      <c r="T33" s="270">
        <v>80</v>
      </c>
      <c r="U33" s="270">
        <v>80</v>
      </c>
      <c r="V33" s="270">
        <v>80</v>
      </c>
      <c r="W33" s="271">
        <f t="shared" si="0"/>
        <v>1080</v>
      </c>
      <c r="X33" s="272">
        <f t="shared" si="2"/>
        <v>3240</v>
      </c>
      <c r="Y33" s="273"/>
      <c r="Z33" s="274"/>
    </row>
    <row r="34" spans="1:26" s="276" customFormat="1" ht="53.25" customHeight="1" x14ac:dyDescent="0.15">
      <c r="A34" s="534"/>
      <c r="B34" s="579"/>
      <c r="C34" s="539"/>
      <c r="D34" s="253">
        <v>6</v>
      </c>
      <c r="E34" s="254" t="s">
        <v>208</v>
      </c>
      <c r="F34" s="541"/>
      <c r="G34" s="267" t="s">
        <v>938</v>
      </c>
      <c r="H34" s="268" t="s">
        <v>288</v>
      </c>
      <c r="I34" s="267" t="s">
        <v>911</v>
      </c>
      <c r="J34" s="269">
        <v>5</v>
      </c>
      <c r="K34" s="270">
        <v>140</v>
      </c>
      <c r="L34" s="270">
        <v>120</v>
      </c>
      <c r="M34" s="270">
        <v>80</v>
      </c>
      <c r="N34" s="270">
        <v>80</v>
      </c>
      <c r="O34" s="270">
        <v>120</v>
      </c>
      <c r="P34" s="270">
        <v>120</v>
      </c>
      <c r="Q34" s="270">
        <v>80</v>
      </c>
      <c r="R34" s="270">
        <v>80</v>
      </c>
      <c r="S34" s="270">
        <v>80</v>
      </c>
      <c r="T34" s="270">
        <v>80</v>
      </c>
      <c r="U34" s="270">
        <v>80</v>
      </c>
      <c r="V34" s="270">
        <v>80</v>
      </c>
      <c r="W34" s="271">
        <f t="shared" si="0"/>
        <v>1140</v>
      </c>
      <c r="X34" s="272">
        <f t="shared" si="2"/>
        <v>5700</v>
      </c>
      <c r="Y34" s="273"/>
      <c r="Z34" s="274"/>
    </row>
    <row r="35" spans="1:26" s="264" customFormat="1" ht="53.25" customHeight="1" x14ac:dyDescent="0.15">
      <c r="A35" s="534"/>
      <c r="B35" s="579"/>
      <c r="C35" s="539"/>
      <c r="D35" s="253">
        <v>7</v>
      </c>
      <c r="E35" s="254" t="s">
        <v>208</v>
      </c>
      <c r="F35" s="541"/>
      <c r="G35" s="267" t="s">
        <v>939</v>
      </c>
      <c r="H35" s="268" t="s">
        <v>288</v>
      </c>
      <c r="I35" s="267" t="s">
        <v>911</v>
      </c>
      <c r="J35" s="269">
        <v>5</v>
      </c>
      <c r="K35" s="270">
        <v>140</v>
      </c>
      <c r="L35" s="270">
        <v>120</v>
      </c>
      <c r="M35" s="270">
        <v>80</v>
      </c>
      <c r="N35" s="270">
        <v>80</v>
      </c>
      <c r="O35" s="270">
        <v>120</v>
      </c>
      <c r="P35" s="270">
        <v>120</v>
      </c>
      <c r="Q35" s="270">
        <v>80</v>
      </c>
      <c r="R35" s="270">
        <v>80</v>
      </c>
      <c r="S35" s="270">
        <v>80</v>
      </c>
      <c r="T35" s="270">
        <v>80</v>
      </c>
      <c r="U35" s="270">
        <v>80</v>
      </c>
      <c r="V35" s="270">
        <v>80</v>
      </c>
      <c r="W35" s="271">
        <f t="shared" si="0"/>
        <v>1140</v>
      </c>
      <c r="X35" s="272">
        <f>J35*W35</f>
        <v>5700</v>
      </c>
      <c r="Y35" s="273"/>
      <c r="Z35" s="274"/>
    </row>
    <row r="36" spans="1:26" s="264" customFormat="1" ht="53.25" customHeight="1" x14ac:dyDescent="0.15">
      <c r="A36" s="534"/>
      <c r="B36" s="579"/>
      <c r="C36" s="539"/>
      <c r="D36" s="253">
        <v>8</v>
      </c>
      <c r="E36" s="254" t="s">
        <v>1</v>
      </c>
      <c r="F36" s="541"/>
      <c r="G36" s="267" t="s">
        <v>940</v>
      </c>
      <c r="H36" s="268" t="s">
        <v>288</v>
      </c>
      <c r="I36" s="267" t="s">
        <v>941</v>
      </c>
      <c r="J36" s="269">
        <v>5</v>
      </c>
      <c r="K36" s="270">
        <v>15</v>
      </c>
      <c r="L36" s="270">
        <v>50</v>
      </c>
      <c r="M36" s="270">
        <v>15</v>
      </c>
      <c r="N36" s="270">
        <v>15</v>
      </c>
      <c r="O36" s="270">
        <v>15</v>
      </c>
      <c r="P36" s="270">
        <v>15</v>
      </c>
      <c r="Q36" s="270">
        <v>15</v>
      </c>
      <c r="R36" s="270">
        <v>15</v>
      </c>
      <c r="S36" s="270">
        <v>15</v>
      </c>
      <c r="T36" s="270">
        <v>15</v>
      </c>
      <c r="U36" s="270">
        <v>15</v>
      </c>
      <c r="V36" s="270">
        <v>15</v>
      </c>
      <c r="W36" s="271">
        <f t="shared" si="0"/>
        <v>215</v>
      </c>
      <c r="X36" s="272">
        <f t="shared" si="2"/>
        <v>1075</v>
      </c>
      <c r="Y36" s="273"/>
      <c r="Z36" s="274"/>
    </row>
    <row r="37" spans="1:26" s="264" customFormat="1" ht="53.25" customHeight="1" x14ac:dyDescent="0.15">
      <c r="A37" s="534"/>
      <c r="B37" s="579"/>
      <c r="C37" s="539"/>
      <c r="D37" s="253">
        <v>9</v>
      </c>
      <c r="E37" s="254" t="s">
        <v>1</v>
      </c>
      <c r="F37" s="541"/>
      <c r="G37" s="267" t="s">
        <v>942</v>
      </c>
      <c r="H37" s="268" t="s">
        <v>288</v>
      </c>
      <c r="I37" s="267" t="s">
        <v>943</v>
      </c>
      <c r="J37" s="269">
        <v>5</v>
      </c>
      <c r="K37" s="270">
        <v>5</v>
      </c>
      <c r="L37" s="270">
        <v>30</v>
      </c>
      <c r="M37" s="270">
        <v>5</v>
      </c>
      <c r="N37" s="270">
        <v>5</v>
      </c>
      <c r="O37" s="270">
        <v>5</v>
      </c>
      <c r="P37" s="270">
        <v>5</v>
      </c>
      <c r="Q37" s="270">
        <v>5</v>
      </c>
      <c r="R37" s="270">
        <v>5</v>
      </c>
      <c r="S37" s="270">
        <v>5</v>
      </c>
      <c r="T37" s="270">
        <v>5</v>
      </c>
      <c r="U37" s="270">
        <v>5</v>
      </c>
      <c r="V37" s="270">
        <v>5</v>
      </c>
      <c r="W37" s="271">
        <f t="shared" si="0"/>
        <v>85</v>
      </c>
      <c r="X37" s="272">
        <f t="shared" si="2"/>
        <v>425</v>
      </c>
      <c r="Y37" s="273"/>
      <c r="Z37" s="274"/>
    </row>
    <row r="38" spans="1:26" s="264" customFormat="1" ht="53.25" customHeight="1" x14ac:dyDescent="0.15">
      <c r="A38" s="534"/>
      <c r="B38" s="579"/>
      <c r="C38" s="539"/>
      <c r="D38" s="253">
        <v>10</v>
      </c>
      <c r="E38" s="254" t="s">
        <v>715</v>
      </c>
      <c r="F38" s="541"/>
      <c r="G38" s="255" t="s">
        <v>944</v>
      </c>
      <c r="H38" s="256" t="s">
        <v>289</v>
      </c>
      <c r="I38" s="257" t="s">
        <v>158</v>
      </c>
      <c r="J38" s="258">
        <v>5</v>
      </c>
      <c r="K38" s="259">
        <v>100</v>
      </c>
      <c r="L38" s="259">
        <v>100</v>
      </c>
      <c r="M38" s="259">
        <v>120</v>
      </c>
      <c r="N38" s="259">
        <v>20</v>
      </c>
      <c r="O38" s="259">
        <v>20</v>
      </c>
      <c r="P38" s="259">
        <v>5</v>
      </c>
      <c r="Q38" s="259">
        <v>5</v>
      </c>
      <c r="R38" s="259">
        <v>5</v>
      </c>
      <c r="S38" s="259">
        <v>5</v>
      </c>
      <c r="T38" s="259">
        <v>5</v>
      </c>
      <c r="U38" s="259">
        <v>0</v>
      </c>
      <c r="V38" s="259">
        <v>0</v>
      </c>
      <c r="W38" s="260">
        <f t="shared" si="0"/>
        <v>385</v>
      </c>
      <c r="X38" s="261"/>
      <c r="Y38" s="262">
        <f t="shared" si="1"/>
        <v>1925</v>
      </c>
      <c r="Z38" s="263"/>
    </row>
    <row r="39" spans="1:26" s="264" customFormat="1" ht="53.25" customHeight="1" x14ac:dyDescent="0.15">
      <c r="A39" s="534"/>
      <c r="B39" s="579"/>
      <c r="C39" s="539"/>
      <c r="D39" s="253">
        <v>11</v>
      </c>
      <c r="E39" s="254" t="s">
        <v>1</v>
      </c>
      <c r="F39" s="541"/>
      <c r="G39" s="255" t="s">
        <v>945</v>
      </c>
      <c r="H39" s="256" t="s">
        <v>289</v>
      </c>
      <c r="I39" s="255" t="s">
        <v>946</v>
      </c>
      <c r="J39" s="258">
        <v>3</v>
      </c>
      <c r="K39" s="259">
        <v>100</v>
      </c>
      <c r="L39" s="259">
        <v>100</v>
      </c>
      <c r="M39" s="259">
        <v>120</v>
      </c>
      <c r="N39" s="259">
        <v>20</v>
      </c>
      <c r="O39" s="259">
        <v>20</v>
      </c>
      <c r="P39" s="259">
        <v>1</v>
      </c>
      <c r="Q39" s="259">
        <v>1</v>
      </c>
      <c r="R39" s="259">
        <v>1</v>
      </c>
      <c r="S39" s="259">
        <v>1</v>
      </c>
      <c r="T39" s="259">
        <v>1</v>
      </c>
      <c r="U39" s="259">
        <v>0</v>
      </c>
      <c r="V39" s="259">
        <v>0</v>
      </c>
      <c r="W39" s="260">
        <f t="shared" si="0"/>
        <v>365</v>
      </c>
      <c r="X39" s="261"/>
      <c r="Y39" s="262">
        <f t="shared" si="1"/>
        <v>1095</v>
      </c>
      <c r="Z39" s="263"/>
    </row>
    <row r="40" spans="1:26" s="264" customFormat="1" ht="53.25" customHeight="1" x14ac:dyDescent="0.15">
      <c r="A40" s="534"/>
      <c r="B40" s="579"/>
      <c r="C40" s="539"/>
      <c r="D40" s="253">
        <v>12</v>
      </c>
      <c r="E40" s="254" t="s">
        <v>908</v>
      </c>
      <c r="F40" s="541"/>
      <c r="G40" s="267" t="s">
        <v>947</v>
      </c>
      <c r="H40" s="268" t="s">
        <v>288</v>
      </c>
      <c r="I40" s="267" t="s">
        <v>948</v>
      </c>
      <c r="J40" s="269">
        <v>5</v>
      </c>
      <c r="K40" s="270">
        <v>0</v>
      </c>
      <c r="L40" s="270">
        <v>0</v>
      </c>
      <c r="M40" s="270">
        <v>300</v>
      </c>
      <c r="N40" s="270">
        <v>20</v>
      </c>
      <c r="O40" s="270">
        <v>20</v>
      </c>
      <c r="P40" s="270">
        <v>1</v>
      </c>
      <c r="Q40" s="270">
        <v>1</v>
      </c>
      <c r="R40" s="270">
        <v>1</v>
      </c>
      <c r="S40" s="270">
        <v>1</v>
      </c>
      <c r="T40" s="270">
        <v>1</v>
      </c>
      <c r="U40" s="270">
        <v>0</v>
      </c>
      <c r="V40" s="270">
        <v>0</v>
      </c>
      <c r="W40" s="271">
        <f t="shared" si="0"/>
        <v>345</v>
      </c>
      <c r="X40" s="272">
        <f t="shared" si="2"/>
        <v>1725</v>
      </c>
      <c r="Y40" s="273"/>
      <c r="Z40" s="274"/>
    </row>
    <row r="41" spans="1:26" s="264" customFormat="1" ht="53.25" customHeight="1" x14ac:dyDescent="0.15">
      <c r="A41" s="534"/>
      <c r="B41" s="579"/>
      <c r="C41" s="535"/>
      <c r="D41" s="253">
        <v>13</v>
      </c>
      <c r="E41" s="254" t="s">
        <v>208</v>
      </c>
      <c r="F41" s="541"/>
      <c r="G41" s="255" t="s">
        <v>949</v>
      </c>
      <c r="H41" s="256" t="s">
        <v>289</v>
      </c>
      <c r="I41" s="255" t="s">
        <v>901</v>
      </c>
      <c r="J41" s="258">
        <v>10</v>
      </c>
      <c r="K41" s="259">
        <v>0</v>
      </c>
      <c r="L41" s="259">
        <v>0</v>
      </c>
      <c r="M41" s="259">
        <v>300</v>
      </c>
      <c r="N41" s="259">
        <v>20</v>
      </c>
      <c r="O41" s="259">
        <v>20</v>
      </c>
      <c r="P41" s="259">
        <v>1</v>
      </c>
      <c r="Q41" s="259">
        <v>1</v>
      </c>
      <c r="R41" s="259">
        <v>1</v>
      </c>
      <c r="S41" s="259">
        <v>1</v>
      </c>
      <c r="T41" s="259">
        <v>1</v>
      </c>
      <c r="U41" s="259">
        <v>0</v>
      </c>
      <c r="V41" s="259">
        <v>0</v>
      </c>
      <c r="W41" s="260">
        <f t="shared" si="0"/>
        <v>345</v>
      </c>
      <c r="X41" s="261"/>
      <c r="Y41" s="262">
        <f t="shared" si="1"/>
        <v>3450</v>
      </c>
      <c r="Z41" s="263"/>
    </row>
    <row r="42" spans="1:26" s="276" customFormat="1" ht="53.25" customHeight="1" x14ac:dyDescent="0.15">
      <c r="A42" s="534"/>
      <c r="B42" s="579"/>
      <c r="C42" s="277"/>
      <c r="D42" s="253">
        <v>14</v>
      </c>
      <c r="E42" s="254" t="s">
        <v>208</v>
      </c>
      <c r="F42" s="542"/>
      <c r="G42" s="267" t="s">
        <v>950</v>
      </c>
      <c r="H42" s="268" t="s">
        <v>288</v>
      </c>
      <c r="I42" s="267" t="s">
        <v>901</v>
      </c>
      <c r="J42" s="269">
        <v>30</v>
      </c>
      <c r="K42" s="270">
        <v>3</v>
      </c>
      <c r="L42" s="270">
        <v>10</v>
      </c>
      <c r="M42" s="270">
        <v>10</v>
      </c>
      <c r="N42" s="270">
        <v>10</v>
      </c>
      <c r="O42" s="270">
        <v>10</v>
      </c>
      <c r="P42" s="270">
        <v>3</v>
      </c>
      <c r="Q42" s="270">
        <v>3</v>
      </c>
      <c r="R42" s="270">
        <v>3</v>
      </c>
      <c r="S42" s="270">
        <v>3</v>
      </c>
      <c r="T42" s="270">
        <v>3</v>
      </c>
      <c r="U42" s="270">
        <v>3</v>
      </c>
      <c r="V42" s="270">
        <v>3</v>
      </c>
      <c r="W42" s="271">
        <f t="shared" si="0"/>
        <v>64</v>
      </c>
      <c r="X42" s="272">
        <f t="shared" si="2"/>
        <v>1920</v>
      </c>
      <c r="Y42" s="273"/>
      <c r="Z42" s="274"/>
    </row>
    <row r="43" spans="1:26" s="264" customFormat="1" ht="53.25" customHeight="1" x14ac:dyDescent="0.15">
      <c r="A43" s="543" t="s">
        <v>951</v>
      </c>
      <c r="B43" s="580" t="s">
        <v>880</v>
      </c>
      <c r="C43" s="545">
        <v>1</v>
      </c>
      <c r="D43" s="253">
        <v>1</v>
      </c>
      <c r="E43" s="278" t="s">
        <v>1</v>
      </c>
      <c r="F43" s="265" t="s">
        <v>952</v>
      </c>
      <c r="G43" s="257" t="s">
        <v>953</v>
      </c>
      <c r="H43" s="263" t="s">
        <v>289</v>
      </c>
      <c r="I43" s="257" t="s">
        <v>158</v>
      </c>
      <c r="J43" s="258">
        <v>5</v>
      </c>
      <c r="K43" s="259">
        <v>200</v>
      </c>
      <c r="L43" s="259">
        <v>200</v>
      </c>
      <c r="M43" s="259">
        <v>200</v>
      </c>
      <c r="N43" s="259">
        <v>200</v>
      </c>
      <c r="O43" s="259">
        <v>100</v>
      </c>
      <c r="P43" s="259">
        <v>100</v>
      </c>
      <c r="Q43" s="259">
        <v>100</v>
      </c>
      <c r="R43" s="259">
        <v>200</v>
      </c>
      <c r="S43" s="259">
        <v>200</v>
      </c>
      <c r="T43" s="259">
        <v>200</v>
      </c>
      <c r="U43" s="259">
        <v>200</v>
      </c>
      <c r="V43" s="259">
        <v>200</v>
      </c>
      <c r="W43" s="260">
        <f t="shared" si="0"/>
        <v>2100</v>
      </c>
      <c r="X43" s="261"/>
      <c r="Y43" s="262">
        <f t="shared" si="1"/>
        <v>10500</v>
      </c>
      <c r="Z43" s="263"/>
    </row>
    <row r="44" spans="1:26" s="264" customFormat="1" ht="53.25" customHeight="1" x14ac:dyDescent="0.15">
      <c r="A44" s="544"/>
      <c r="B44" s="581"/>
      <c r="C44" s="546"/>
      <c r="D44" s="253">
        <v>2</v>
      </c>
      <c r="E44" s="278" t="s">
        <v>1</v>
      </c>
      <c r="F44" s="265" t="s">
        <v>954</v>
      </c>
      <c r="G44" s="257" t="s">
        <v>955</v>
      </c>
      <c r="H44" s="263" t="s">
        <v>289</v>
      </c>
      <c r="I44" s="257" t="s">
        <v>956</v>
      </c>
      <c r="J44" s="258">
        <v>0.27</v>
      </c>
      <c r="K44" s="259"/>
      <c r="L44" s="259"/>
      <c r="M44" s="259"/>
      <c r="N44" s="259"/>
      <c r="O44" s="259"/>
      <c r="P44" s="259"/>
      <c r="Q44" s="259"/>
      <c r="R44" s="259">
        <v>2600</v>
      </c>
      <c r="S44" s="259"/>
      <c r="T44" s="259"/>
      <c r="U44" s="259"/>
      <c r="V44" s="259"/>
      <c r="W44" s="279">
        <f t="shared" si="0"/>
        <v>2600</v>
      </c>
      <c r="X44" s="280"/>
      <c r="Y44" s="262">
        <f t="shared" si="1"/>
        <v>702</v>
      </c>
      <c r="Z44" s="263"/>
    </row>
    <row r="45" spans="1:26" ht="39.950000000000003" customHeight="1" x14ac:dyDescent="0.15">
      <c r="A45" s="250"/>
      <c r="B45" s="250"/>
      <c r="C45" s="250"/>
      <c r="D45" s="249"/>
      <c r="J45" s="281"/>
      <c r="K45" s="282"/>
      <c r="L45" s="282"/>
      <c r="M45" s="282"/>
      <c r="N45" s="282"/>
      <c r="W45" s="283" t="s">
        <v>957</v>
      </c>
      <c r="X45" s="284">
        <f>SUM(X5:X44)</f>
        <v>32785</v>
      </c>
      <c r="Y45" s="284">
        <f>SUM(Y5:Y44)</f>
        <v>112642</v>
      </c>
    </row>
    <row r="46" spans="1:26" ht="54" customHeight="1" x14ac:dyDescent="0.15"/>
    <row r="47" spans="1:26" ht="54" customHeight="1" x14ac:dyDescent="0.15"/>
    <row r="48" spans="1:26" ht="54" customHeight="1" x14ac:dyDescent="0.15"/>
    <row r="49" ht="54" customHeight="1" x14ac:dyDescent="0.15"/>
    <row r="50" ht="54" customHeight="1" x14ac:dyDescent="0.15"/>
    <row r="51" ht="54" customHeight="1" x14ac:dyDescent="0.15"/>
    <row r="52" ht="54" customHeight="1" x14ac:dyDescent="0.15"/>
    <row r="53" ht="54" customHeight="1" x14ac:dyDescent="0.15"/>
    <row r="54" ht="54" customHeight="1" x14ac:dyDescent="0.15"/>
    <row r="55" ht="54" customHeight="1" x14ac:dyDescent="0.15"/>
    <row r="56" ht="54" customHeight="1" x14ac:dyDescent="0.15"/>
    <row r="57" ht="54" customHeight="1" x14ac:dyDescent="0.15"/>
    <row r="58" ht="54" customHeight="1" x14ac:dyDescent="0.15"/>
    <row r="59" ht="54" customHeight="1" x14ac:dyDescent="0.15"/>
    <row r="60" ht="54" customHeight="1" x14ac:dyDescent="0.15"/>
    <row r="61" ht="54" customHeight="1" x14ac:dyDescent="0.15"/>
    <row r="62" ht="54" customHeight="1" x14ac:dyDescent="0.15"/>
    <row r="63" ht="54" customHeight="1" x14ac:dyDescent="0.15"/>
    <row r="64" ht="54" customHeight="1" x14ac:dyDescent="0.15"/>
    <row r="65" spans="9:9" ht="54" customHeight="1" x14ac:dyDescent="0.15"/>
    <row r="66" spans="9:9" ht="54" customHeight="1" x14ac:dyDescent="0.15"/>
    <row r="67" spans="9:9" ht="54" customHeight="1" x14ac:dyDescent="0.15"/>
    <row r="68" spans="9:9" ht="54" customHeight="1" x14ac:dyDescent="0.15"/>
    <row r="69" spans="9:9" ht="54" customHeight="1" x14ac:dyDescent="0.15"/>
    <row r="70" spans="9:9" ht="54" customHeight="1" x14ac:dyDescent="0.15"/>
    <row r="71" spans="9:9" ht="54" customHeight="1" x14ac:dyDescent="0.15"/>
    <row r="72" spans="9:9" ht="54" customHeight="1" x14ac:dyDescent="0.15"/>
    <row r="73" spans="9:9" ht="54" customHeight="1" x14ac:dyDescent="0.15"/>
    <row r="74" spans="9:9" ht="54" customHeight="1" x14ac:dyDescent="0.15"/>
    <row r="75" spans="9:9" ht="54" customHeight="1" x14ac:dyDescent="0.15"/>
    <row r="76" spans="9:9" ht="54" customHeight="1" x14ac:dyDescent="0.15">
      <c r="I76" s="286"/>
    </row>
    <row r="77" spans="9:9" ht="54" customHeight="1" x14ac:dyDescent="0.15"/>
    <row r="78" spans="9:9" ht="54" customHeight="1" x14ac:dyDescent="0.15"/>
    <row r="79" spans="9:9" ht="54" customHeight="1" x14ac:dyDescent="0.15"/>
    <row r="80" spans="9:9" ht="54" customHeight="1" x14ac:dyDescent="0.15"/>
    <row r="81" ht="54" customHeight="1" x14ac:dyDescent="0.15"/>
    <row r="82" ht="54" customHeight="1" x14ac:dyDescent="0.15"/>
    <row r="83" ht="54" customHeight="1" x14ac:dyDescent="0.15"/>
    <row r="84" ht="54" customHeight="1" x14ac:dyDescent="0.15"/>
    <row r="85" ht="54" customHeight="1" x14ac:dyDescent="0.15"/>
    <row r="86" ht="54" customHeight="1" x14ac:dyDescent="0.15"/>
    <row r="87" ht="54" customHeight="1" x14ac:dyDescent="0.15"/>
    <row r="88" ht="54" customHeight="1" x14ac:dyDescent="0.15"/>
    <row r="89" ht="54" customHeight="1" x14ac:dyDescent="0.15"/>
    <row r="90" ht="54" customHeight="1" x14ac:dyDescent="0.15"/>
    <row r="91" ht="54" customHeight="1" x14ac:dyDescent="0.15"/>
    <row r="92" ht="54" customHeight="1" x14ac:dyDescent="0.15"/>
    <row r="93" ht="54" customHeight="1" x14ac:dyDescent="0.15"/>
    <row r="94" ht="54" customHeight="1" x14ac:dyDescent="0.15"/>
    <row r="95" ht="54" customHeight="1" x14ac:dyDescent="0.15"/>
    <row r="96" ht="54" customHeight="1" x14ac:dyDescent="0.15"/>
    <row r="97" ht="54" customHeight="1" x14ac:dyDescent="0.15"/>
    <row r="98" ht="54" customHeight="1" x14ac:dyDescent="0.15"/>
    <row r="99" ht="54" customHeight="1" x14ac:dyDescent="0.15"/>
    <row r="100" ht="54" customHeight="1" x14ac:dyDescent="0.15"/>
    <row r="101" ht="54" customHeight="1" x14ac:dyDescent="0.15"/>
    <row r="102" ht="54" customHeight="1" x14ac:dyDescent="0.15"/>
    <row r="103" ht="54" customHeight="1" x14ac:dyDescent="0.15"/>
    <row r="104" ht="54" customHeight="1" x14ac:dyDescent="0.15"/>
    <row r="105" ht="54" customHeight="1" x14ac:dyDescent="0.15"/>
    <row r="106" ht="54" customHeight="1" x14ac:dyDescent="0.15"/>
    <row r="107" ht="54" customHeight="1" x14ac:dyDescent="0.15"/>
    <row r="108" ht="54" customHeight="1" x14ac:dyDescent="0.15"/>
    <row r="109" ht="54" customHeight="1" x14ac:dyDescent="0.15"/>
    <row r="110" ht="54" customHeight="1" x14ac:dyDescent="0.15"/>
    <row r="111" ht="54" customHeight="1" x14ac:dyDescent="0.15"/>
    <row r="112" ht="54" customHeight="1" x14ac:dyDescent="0.15"/>
    <row r="113" ht="54" customHeight="1" x14ac:dyDescent="0.15"/>
    <row r="114" ht="54" customHeight="1" x14ac:dyDescent="0.15"/>
    <row r="115" ht="54" customHeight="1" x14ac:dyDescent="0.15"/>
    <row r="116" ht="54" customHeight="1" x14ac:dyDescent="0.15"/>
    <row r="117" ht="54" customHeight="1" x14ac:dyDescent="0.15"/>
    <row r="118" ht="54" customHeight="1" x14ac:dyDescent="0.15"/>
    <row r="119" ht="54" customHeight="1" x14ac:dyDescent="0.15"/>
  </sheetData>
  <autoFilter ref="A4:Z4">
    <filterColumn colId="0" showButton="0"/>
    <filterColumn colId="2" showButton="0"/>
  </autoFilter>
  <mergeCells count="21">
    <mergeCell ref="C29:C41"/>
    <mergeCell ref="F29:F42"/>
    <mergeCell ref="A43:A44"/>
    <mergeCell ref="B43:B44"/>
    <mergeCell ref="C43:C44"/>
    <mergeCell ref="I3:I4"/>
    <mergeCell ref="Z3:Z4"/>
    <mergeCell ref="A5:A42"/>
    <mergeCell ref="B5:B42"/>
    <mergeCell ref="C5:C11"/>
    <mergeCell ref="F5:F9"/>
    <mergeCell ref="C12:C21"/>
    <mergeCell ref="F12:F21"/>
    <mergeCell ref="A3:B4"/>
    <mergeCell ref="C3:D4"/>
    <mergeCell ref="E3:E4"/>
    <mergeCell ref="F3:F4"/>
    <mergeCell ref="G3:G4"/>
    <mergeCell ref="H3:H4"/>
    <mergeCell ref="C22:C27"/>
    <mergeCell ref="F22:F28"/>
  </mergeCells>
  <phoneticPr fontId="23"/>
  <dataValidations count="1">
    <dataValidation type="list" allowBlank="1" showInputMessage="1" showErrorMessage="1" sqref="H5:H42">
      <formula1>"委託化予定,職員予定"</formula1>
    </dataValidation>
  </dataValidations>
  <pageMargins left="0.35433070866141736" right="0.27559055118110237" top="0.55118110236220474" bottom="0.55118110236220474" header="0.11811023622047245" footer="0.11811023622047245"/>
  <pageSetup paperSize="9" scale="5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06"/>
  <sheetViews>
    <sheetView view="pageBreakPreview" zoomScale="60" zoomScaleNormal="70" workbookViewId="0">
      <pane ySplit="4" topLeftCell="A82" activePane="bottomLeft" state="frozen"/>
      <selection activeCell="I18" sqref="I18"/>
      <selection pane="bottomLeft" activeCell="I18" sqref="I18"/>
    </sheetView>
  </sheetViews>
  <sheetFormatPr defaultRowHeight="13.5" x14ac:dyDescent="0.15"/>
  <cols>
    <col min="1" max="1" width="4" style="193" customWidth="1"/>
    <col min="2" max="2" width="10.75" style="193" customWidth="1"/>
    <col min="3" max="3" width="6" style="395" customWidth="1"/>
    <col min="4" max="4" width="6.75" style="185" customWidth="1"/>
    <col min="5" max="5" width="9.375" style="194" customWidth="1"/>
    <col min="6" max="6" width="28.375" style="380" customWidth="1"/>
    <col min="7" max="7" width="36.875" style="187" customWidth="1"/>
    <col min="8" max="8" width="19.125" style="187" customWidth="1"/>
    <col min="9" max="9" width="11.5" style="188" customWidth="1"/>
    <col min="10" max="10" width="9.25" style="189" bestFit="1" customWidth="1"/>
    <col min="11" max="22" width="7.875" style="29" customWidth="1"/>
    <col min="23" max="23" width="10.5" style="29" customWidth="1"/>
    <col min="24" max="25" width="10.5" style="190" customWidth="1"/>
    <col min="26" max="26" width="14.25" style="191" customWidth="1"/>
    <col min="27" max="16384" width="9" style="192"/>
  </cols>
  <sheetData>
    <row r="1" spans="1:239" ht="20.25" customHeight="1" x14ac:dyDescent="0.15">
      <c r="A1" s="59" t="s">
        <v>290</v>
      </c>
      <c r="B1" s="131"/>
      <c r="C1" s="131"/>
    </row>
    <row r="2" spans="1:239" ht="25.5" customHeight="1" x14ac:dyDescent="0.15">
      <c r="A2" s="60" t="s">
        <v>1456</v>
      </c>
      <c r="B2" s="381"/>
      <c r="C2" s="382"/>
    </row>
    <row r="3" spans="1:239" s="142" customFormat="1" ht="39" customHeight="1" x14ac:dyDescent="0.15">
      <c r="A3" s="482" t="s">
        <v>2</v>
      </c>
      <c r="B3" s="482"/>
      <c r="C3" s="482" t="s">
        <v>3</v>
      </c>
      <c r="D3" s="482"/>
      <c r="E3" s="548" t="s">
        <v>4</v>
      </c>
      <c r="F3" s="483" t="s">
        <v>5</v>
      </c>
      <c r="G3" s="484" t="s">
        <v>6</v>
      </c>
      <c r="H3" s="183"/>
      <c r="I3" s="547" t="s">
        <v>958</v>
      </c>
      <c r="J3" s="495" t="s">
        <v>959</v>
      </c>
      <c r="K3" s="419" t="s">
        <v>7</v>
      </c>
      <c r="L3" s="419" t="s">
        <v>8</v>
      </c>
      <c r="M3" s="419" t="s">
        <v>9</v>
      </c>
      <c r="N3" s="419" t="s">
        <v>10</v>
      </c>
      <c r="O3" s="419" t="s">
        <v>11</v>
      </c>
      <c r="P3" s="419" t="s">
        <v>12</v>
      </c>
      <c r="Q3" s="419" t="s">
        <v>13</v>
      </c>
      <c r="R3" s="419" t="s">
        <v>14</v>
      </c>
      <c r="S3" s="419" t="s">
        <v>15</v>
      </c>
      <c r="T3" s="419" t="s">
        <v>16</v>
      </c>
      <c r="U3" s="419" t="s">
        <v>17</v>
      </c>
      <c r="V3" s="419" t="s">
        <v>18</v>
      </c>
      <c r="W3" s="420" t="s">
        <v>960</v>
      </c>
      <c r="X3" s="287" t="s">
        <v>961</v>
      </c>
      <c r="Y3" s="287" t="s">
        <v>962</v>
      </c>
      <c r="Z3" s="288" t="s">
        <v>20</v>
      </c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192"/>
      <c r="BB3" s="192"/>
      <c r="BC3" s="192"/>
      <c r="BD3" s="192"/>
      <c r="BE3" s="192"/>
      <c r="BF3" s="192"/>
      <c r="BG3" s="192"/>
      <c r="BH3" s="192"/>
      <c r="BI3" s="192"/>
      <c r="BJ3" s="192"/>
      <c r="BK3" s="192"/>
      <c r="BL3" s="192"/>
      <c r="BM3" s="192"/>
      <c r="BN3" s="192"/>
      <c r="BO3" s="192"/>
      <c r="BP3" s="192"/>
      <c r="BQ3" s="192"/>
      <c r="BR3" s="192"/>
      <c r="BS3" s="192"/>
      <c r="BT3" s="192"/>
      <c r="BU3" s="192"/>
      <c r="BV3" s="192"/>
      <c r="BW3" s="192"/>
      <c r="BX3" s="192"/>
      <c r="BY3" s="192"/>
      <c r="BZ3" s="192"/>
      <c r="CA3" s="192"/>
      <c r="CB3" s="192"/>
      <c r="CC3" s="192"/>
      <c r="CD3" s="192"/>
      <c r="CE3" s="192"/>
      <c r="CF3" s="192"/>
      <c r="CG3" s="192"/>
      <c r="CH3" s="192"/>
      <c r="CI3" s="192"/>
      <c r="CJ3" s="192"/>
      <c r="CK3" s="192"/>
      <c r="CL3" s="192"/>
      <c r="CM3" s="192"/>
      <c r="CN3" s="192"/>
      <c r="CO3" s="192"/>
      <c r="CP3" s="192"/>
      <c r="CQ3" s="192"/>
      <c r="CR3" s="192"/>
      <c r="CS3" s="192"/>
      <c r="CT3" s="192"/>
      <c r="CU3" s="192"/>
      <c r="CV3" s="192"/>
      <c r="CW3" s="192"/>
      <c r="CX3" s="192"/>
      <c r="CY3" s="192"/>
      <c r="CZ3" s="192"/>
      <c r="DA3" s="192"/>
      <c r="DB3" s="192"/>
      <c r="DC3" s="192"/>
      <c r="DD3" s="192"/>
      <c r="DE3" s="192"/>
      <c r="DF3" s="192"/>
      <c r="DG3" s="192"/>
      <c r="DH3" s="192"/>
      <c r="DI3" s="192"/>
      <c r="DJ3" s="192"/>
      <c r="DK3" s="192"/>
      <c r="DL3" s="192"/>
      <c r="DM3" s="192"/>
      <c r="DN3" s="192"/>
      <c r="DO3" s="192"/>
      <c r="DP3" s="192"/>
      <c r="DQ3" s="192"/>
      <c r="DR3" s="192"/>
      <c r="DS3" s="192"/>
      <c r="DT3" s="192"/>
      <c r="DU3" s="192"/>
      <c r="DV3" s="192"/>
      <c r="DW3" s="192"/>
      <c r="DX3" s="192"/>
      <c r="DY3" s="192"/>
      <c r="DZ3" s="192"/>
      <c r="EA3" s="192"/>
      <c r="EB3" s="192"/>
      <c r="EC3" s="192"/>
      <c r="ED3" s="192"/>
      <c r="EE3" s="192"/>
      <c r="EF3" s="192"/>
      <c r="EG3" s="192"/>
      <c r="EH3" s="192"/>
      <c r="EI3" s="192"/>
      <c r="EJ3" s="192"/>
      <c r="EK3" s="192"/>
      <c r="EL3" s="192"/>
      <c r="EM3" s="192"/>
      <c r="EN3" s="192"/>
      <c r="EO3" s="192"/>
      <c r="EP3" s="192"/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E3" s="192"/>
      <c r="FF3" s="192"/>
      <c r="FG3" s="192"/>
      <c r="FH3" s="192"/>
      <c r="FI3" s="192"/>
      <c r="FJ3" s="192"/>
      <c r="FK3" s="192"/>
      <c r="FL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FY3" s="192"/>
      <c r="FZ3" s="192"/>
      <c r="GA3" s="192"/>
      <c r="GB3" s="192"/>
      <c r="GC3" s="192"/>
      <c r="GD3" s="192"/>
      <c r="GE3" s="192"/>
      <c r="GF3" s="192"/>
      <c r="GG3" s="192"/>
      <c r="GH3" s="192"/>
      <c r="GI3" s="192"/>
      <c r="GJ3" s="192"/>
      <c r="GK3" s="192"/>
      <c r="GL3" s="192"/>
      <c r="GM3" s="192"/>
      <c r="GN3" s="192"/>
      <c r="GO3" s="192"/>
      <c r="GP3" s="192"/>
      <c r="GQ3" s="192"/>
      <c r="GR3" s="192"/>
      <c r="GS3" s="192"/>
      <c r="GT3" s="192"/>
      <c r="GU3" s="192"/>
      <c r="GV3" s="192"/>
      <c r="GW3" s="192"/>
      <c r="GX3" s="192"/>
      <c r="GY3" s="192"/>
      <c r="GZ3" s="192"/>
      <c r="HA3" s="192"/>
      <c r="HB3" s="192"/>
      <c r="HC3" s="192"/>
      <c r="HD3" s="192"/>
      <c r="HE3" s="192"/>
      <c r="HF3" s="192"/>
      <c r="HG3" s="192"/>
      <c r="HH3" s="192"/>
      <c r="HI3" s="192"/>
      <c r="HJ3" s="192"/>
      <c r="HK3" s="192"/>
      <c r="HL3" s="192"/>
      <c r="HM3" s="192"/>
      <c r="HN3" s="192"/>
      <c r="HO3" s="192"/>
      <c r="HP3" s="192"/>
      <c r="HQ3" s="192"/>
      <c r="HR3" s="192"/>
      <c r="HS3" s="192"/>
      <c r="HT3" s="192"/>
      <c r="HU3" s="192"/>
      <c r="HV3" s="192"/>
      <c r="HW3" s="192"/>
      <c r="HX3" s="192"/>
      <c r="HY3" s="192"/>
      <c r="HZ3" s="192"/>
      <c r="IA3" s="192"/>
      <c r="IB3" s="192"/>
      <c r="IC3" s="192"/>
      <c r="ID3" s="192"/>
      <c r="IE3" s="192"/>
    </row>
    <row r="4" spans="1:239" s="142" customFormat="1" ht="38.25" customHeight="1" x14ac:dyDescent="0.15">
      <c r="A4" s="482"/>
      <c r="B4" s="482"/>
      <c r="C4" s="482"/>
      <c r="D4" s="482"/>
      <c r="E4" s="548"/>
      <c r="F4" s="483"/>
      <c r="G4" s="484"/>
      <c r="H4" s="183" t="s">
        <v>157</v>
      </c>
      <c r="I4" s="547"/>
      <c r="J4" s="495"/>
      <c r="K4" s="419" t="s">
        <v>21</v>
      </c>
      <c r="L4" s="419" t="s">
        <v>21</v>
      </c>
      <c r="M4" s="419" t="s">
        <v>21</v>
      </c>
      <c r="N4" s="419" t="s">
        <v>21</v>
      </c>
      <c r="O4" s="419" t="s">
        <v>21</v>
      </c>
      <c r="P4" s="419" t="s">
        <v>21</v>
      </c>
      <c r="Q4" s="419" t="s">
        <v>21</v>
      </c>
      <c r="R4" s="419" t="s">
        <v>21</v>
      </c>
      <c r="S4" s="419" t="s">
        <v>21</v>
      </c>
      <c r="T4" s="419" t="s">
        <v>21</v>
      </c>
      <c r="U4" s="419" t="s">
        <v>21</v>
      </c>
      <c r="V4" s="419" t="s">
        <v>21</v>
      </c>
      <c r="W4" s="419" t="s">
        <v>21</v>
      </c>
      <c r="X4" s="198" t="s">
        <v>22</v>
      </c>
      <c r="Y4" s="198" t="s">
        <v>294</v>
      </c>
      <c r="Z4" s="288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192"/>
      <c r="BF4" s="192"/>
      <c r="BG4" s="192"/>
      <c r="BH4" s="192"/>
      <c r="BI4" s="192"/>
      <c r="BJ4" s="192"/>
      <c r="BK4" s="192"/>
      <c r="BL4" s="192"/>
      <c r="BM4" s="192"/>
      <c r="BN4" s="192"/>
      <c r="BO4" s="192"/>
      <c r="BP4" s="192"/>
      <c r="BQ4" s="192"/>
      <c r="BR4" s="192"/>
      <c r="BS4" s="192"/>
      <c r="BT4" s="192"/>
      <c r="BU4" s="192"/>
      <c r="BV4" s="192"/>
      <c r="BW4" s="192"/>
      <c r="BX4" s="192"/>
      <c r="BY4" s="192"/>
      <c r="BZ4" s="192"/>
      <c r="CA4" s="192"/>
      <c r="CB4" s="192"/>
      <c r="CC4" s="192"/>
      <c r="CD4" s="192"/>
      <c r="CE4" s="192"/>
      <c r="CF4" s="192"/>
      <c r="CG4" s="192"/>
      <c r="CH4" s="192"/>
      <c r="CI4" s="192"/>
      <c r="CJ4" s="192"/>
      <c r="CK4" s="192"/>
      <c r="CL4" s="192"/>
      <c r="CM4" s="192"/>
      <c r="CN4" s="192"/>
      <c r="CO4" s="192"/>
      <c r="CP4" s="192"/>
      <c r="CQ4" s="192"/>
      <c r="CR4" s="192"/>
      <c r="CS4" s="192"/>
      <c r="CT4" s="192"/>
      <c r="CU4" s="192"/>
      <c r="CV4" s="192"/>
      <c r="CW4" s="192"/>
      <c r="CX4" s="192"/>
      <c r="CY4" s="192"/>
      <c r="CZ4" s="192"/>
      <c r="DA4" s="192"/>
      <c r="DB4" s="192"/>
      <c r="DC4" s="192"/>
      <c r="DD4" s="192"/>
      <c r="DE4" s="192"/>
      <c r="DF4" s="192"/>
      <c r="DG4" s="192"/>
      <c r="DH4" s="192"/>
      <c r="DI4" s="192"/>
      <c r="DJ4" s="192"/>
      <c r="DK4" s="192"/>
      <c r="DL4" s="192"/>
      <c r="DM4" s="192"/>
      <c r="DN4" s="192"/>
      <c r="DO4" s="192"/>
      <c r="DP4" s="192"/>
      <c r="DQ4" s="192"/>
      <c r="DR4" s="192"/>
      <c r="DS4" s="192"/>
      <c r="DT4" s="192"/>
      <c r="DU4" s="192"/>
      <c r="DV4" s="192"/>
      <c r="DW4" s="192"/>
      <c r="DX4" s="192"/>
      <c r="DY4" s="192"/>
      <c r="DZ4" s="192"/>
      <c r="EA4" s="192"/>
      <c r="EB4" s="192"/>
      <c r="EC4" s="192"/>
      <c r="ED4" s="192"/>
      <c r="EE4" s="192"/>
      <c r="EF4" s="192"/>
      <c r="EG4" s="192"/>
      <c r="EH4" s="192"/>
      <c r="EI4" s="192"/>
      <c r="EJ4" s="192"/>
      <c r="EK4" s="192"/>
      <c r="EL4" s="192"/>
      <c r="EM4" s="192"/>
      <c r="EN4" s="192"/>
      <c r="EO4" s="192"/>
      <c r="EP4" s="192"/>
      <c r="EQ4" s="192"/>
      <c r="ER4" s="192"/>
      <c r="ES4" s="192"/>
      <c r="ET4" s="192"/>
      <c r="EU4" s="192"/>
      <c r="EV4" s="192"/>
      <c r="EW4" s="192"/>
      <c r="EX4" s="192"/>
      <c r="EY4" s="192"/>
      <c r="EZ4" s="192"/>
      <c r="FA4" s="192"/>
      <c r="FB4" s="192"/>
      <c r="FC4" s="192"/>
      <c r="FD4" s="192"/>
      <c r="FE4" s="192"/>
      <c r="FF4" s="192"/>
      <c r="FG4" s="192"/>
      <c r="FH4" s="192"/>
      <c r="FI4" s="192"/>
      <c r="FJ4" s="192"/>
      <c r="FK4" s="192"/>
      <c r="FL4" s="192"/>
      <c r="FM4" s="192"/>
      <c r="FN4" s="192"/>
      <c r="FO4" s="192"/>
      <c r="FP4" s="192"/>
      <c r="FQ4" s="192"/>
      <c r="FR4" s="192"/>
      <c r="FS4" s="192"/>
      <c r="FT4" s="192"/>
      <c r="FU4" s="192"/>
      <c r="FV4" s="192"/>
      <c r="FW4" s="192"/>
      <c r="FX4" s="192"/>
      <c r="FY4" s="192"/>
      <c r="FZ4" s="192"/>
      <c r="GA4" s="192"/>
      <c r="GB4" s="192"/>
      <c r="GC4" s="192"/>
      <c r="GD4" s="192"/>
      <c r="GE4" s="192"/>
      <c r="GF4" s="192"/>
      <c r="GG4" s="192"/>
      <c r="GH4" s="192"/>
      <c r="GI4" s="192"/>
      <c r="GJ4" s="192"/>
      <c r="GK4" s="192"/>
      <c r="GL4" s="192"/>
      <c r="GM4" s="192"/>
      <c r="GN4" s="192"/>
      <c r="GO4" s="192"/>
      <c r="GP4" s="192"/>
      <c r="GQ4" s="192"/>
      <c r="GR4" s="192"/>
      <c r="GS4" s="192"/>
      <c r="GT4" s="192"/>
      <c r="GU4" s="192"/>
      <c r="GV4" s="192"/>
      <c r="GW4" s="192"/>
      <c r="GX4" s="192"/>
      <c r="GY4" s="192"/>
      <c r="GZ4" s="192"/>
      <c r="HA4" s="192"/>
      <c r="HB4" s="192"/>
      <c r="HC4" s="192"/>
      <c r="HD4" s="192"/>
      <c r="HE4" s="192"/>
      <c r="HF4" s="192"/>
      <c r="HG4" s="192"/>
      <c r="HH4" s="192"/>
      <c r="HI4" s="192"/>
      <c r="HJ4" s="192"/>
      <c r="HK4" s="192"/>
      <c r="HL4" s="192"/>
      <c r="HM4" s="192"/>
      <c r="HN4" s="192"/>
      <c r="HO4" s="192"/>
      <c r="HP4" s="192"/>
      <c r="HQ4" s="192"/>
      <c r="HR4" s="192"/>
      <c r="HS4" s="192"/>
      <c r="HT4" s="192"/>
      <c r="HU4" s="192"/>
      <c r="HV4" s="192"/>
      <c r="HW4" s="192"/>
      <c r="HX4" s="192"/>
      <c r="HY4" s="192"/>
      <c r="HZ4" s="192"/>
      <c r="IA4" s="192"/>
      <c r="IB4" s="192"/>
      <c r="IC4" s="192"/>
      <c r="ID4" s="192"/>
      <c r="IE4" s="192"/>
    </row>
    <row r="5" spans="1:239" s="209" customFormat="1" ht="38.25" customHeight="1" x14ac:dyDescent="0.15">
      <c r="A5" s="477" t="s">
        <v>963</v>
      </c>
      <c r="B5" s="582" t="s">
        <v>964</v>
      </c>
      <c r="C5" s="480">
        <v>1</v>
      </c>
      <c r="D5" s="144">
        <v>1</v>
      </c>
      <c r="E5" s="383" t="s">
        <v>1</v>
      </c>
      <c r="F5" s="481" t="s">
        <v>965</v>
      </c>
      <c r="G5" s="1" t="s">
        <v>966</v>
      </c>
      <c r="H5" s="1" t="s">
        <v>967</v>
      </c>
      <c r="I5" s="154" t="s">
        <v>288</v>
      </c>
      <c r="J5" s="289">
        <v>5</v>
      </c>
      <c r="K5" s="8">
        <v>8</v>
      </c>
      <c r="L5" s="8">
        <v>8</v>
      </c>
      <c r="M5" s="8">
        <v>8</v>
      </c>
      <c r="N5" s="8">
        <v>8</v>
      </c>
      <c r="O5" s="8">
        <v>8</v>
      </c>
      <c r="P5" s="8">
        <v>8</v>
      </c>
      <c r="Q5" s="8">
        <v>8</v>
      </c>
      <c r="R5" s="8">
        <v>8</v>
      </c>
      <c r="S5" s="8">
        <v>8</v>
      </c>
      <c r="T5" s="8">
        <v>8</v>
      </c>
      <c r="U5" s="8">
        <v>8</v>
      </c>
      <c r="V5" s="8">
        <v>8</v>
      </c>
      <c r="W5" s="8">
        <f t="shared" ref="W5:W101" si="0">SUM(K5:V5)</f>
        <v>96</v>
      </c>
      <c r="X5" s="213">
        <f t="shared" ref="X5:X100" si="1">J5*W5</f>
        <v>480</v>
      </c>
      <c r="Y5" s="213"/>
      <c r="Z5" s="223"/>
    </row>
    <row r="6" spans="1:239" s="209" customFormat="1" ht="38.25" customHeight="1" x14ac:dyDescent="0.15">
      <c r="A6" s="477"/>
      <c r="B6" s="582"/>
      <c r="C6" s="480"/>
      <c r="D6" s="144">
        <v>2</v>
      </c>
      <c r="E6" s="383" t="s">
        <v>1</v>
      </c>
      <c r="F6" s="481"/>
      <c r="G6" s="1" t="s">
        <v>968</v>
      </c>
      <c r="H6" s="1" t="s">
        <v>967</v>
      </c>
      <c r="I6" s="154" t="s">
        <v>288</v>
      </c>
      <c r="J6" s="289">
        <v>10</v>
      </c>
      <c r="K6" s="8">
        <v>8</v>
      </c>
      <c r="L6" s="8">
        <v>8</v>
      </c>
      <c r="M6" s="8">
        <v>8</v>
      </c>
      <c r="N6" s="8">
        <v>8</v>
      </c>
      <c r="O6" s="8">
        <v>8</v>
      </c>
      <c r="P6" s="8">
        <v>8</v>
      </c>
      <c r="Q6" s="8">
        <v>8</v>
      </c>
      <c r="R6" s="8">
        <v>8</v>
      </c>
      <c r="S6" s="8">
        <v>8</v>
      </c>
      <c r="T6" s="8">
        <v>8</v>
      </c>
      <c r="U6" s="8">
        <v>8</v>
      </c>
      <c r="V6" s="8">
        <v>8</v>
      </c>
      <c r="W6" s="8">
        <f t="shared" si="0"/>
        <v>96</v>
      </c>
      <c r="X6" s="213">
        <f t="shared" si="1"/>
        <v>960</v>
      </c>
      <c r="Y6" s="213"/>
      <c r="Z6" s="223"/>
    </row>
    <row r="7" spans="1:239" s="209" customFormat="1" ht="38.25" customHeight="1" x14ac:dyDescent="0.15">
      <c r="A7" s="477"/>
      <c r="B7" s="582"/>
      <c r="C7" s="480"/>
      <c r="D7" s="144">
        <v>3</v>
      </c>
      <c r="E7" s="383" t="s">
        <v>1</v>
      </c>
      <c r="F7" s="481"/>
      <c r="G7" s="1" t="s">
        <v>969</v>
      </c>
      <c r="H7" s="1" t="s">
        <v>967</v>
      </c>
      <c r="I7" s="154" t="s">
        <v>288</v>
      </c>
      <c r="J7" s="289">
        <v>5</v>
      </c>
      <c r="K7" s="8">
        <v>8</v>
      </c>
      <c r="L7" s="8">
        <v>8</v>
      </c>
      <c r="M7" s="8">
        <v>8</v>
      </c>
      <c r="N7" s="8">
        <v>8</v>
      </c>
      <c r="O7" s="8">
        <v>8</v>
      </c>
      <c r="P7" s="8">
        <v>8</v>
      </c>
      <c r="Q7" s="8">
        <v>8</v>
      </c>
      <c r="R7" s="8">
        <v>8</v>
      </c>
      <c r="S7" s="8">
        <v>8</v>
      </c>
      <c r="T7" s="8">
        <v>8</v>
      </c>
      <c r="U7" s="8">
        <v>8</v>
      </c>
      <c r="V7" s="8">
        <v>8</v>
      </c>
      <c r="W7" s="8">
        <f t="shared" si="0"/>
        <v>96</v>
      </c>
      <c r="X7" s="213">
        <f t="shared" si="1"/>
        <v>480</v>
      </c>
      <c r="Y7" s="213"/>
      <c r="Z7" s="223"/>
    </row>
    <row r="8" spans="1:239" s="209" customFormat="1" ht="38.25" customHeight="1" x14ac:dyDescent="0.15">
      <c r="A8" s="477"/>
      <c r="B8" s="582"/>
      <c r="C8" s="480">
        <v>2</v>
      </c>
      <c r="D8" s="144">
        <v>1</v>
      </c>
      <c r="E8" s="383" t="s">
        <v>1</v>
      </c>
      <c r="F8" s="481" t="s">
        <v>970</v>
      </c>
      <c r="G8" s="2" t="s">
        <v>971</v>
      </c>
      <c r="H8" s="2" t="s">
        <v>972</v>
      </c>
      <c r="I8" s="146" t="s">
        <v>289</v>
      </c>
      <c r="J8" s="290">
        <v>5</v>
      </c>
      <c r="K8" s="93">
        <v>100</v>
      </c>
      <c r="L8" s="93">
        <v>50</v>
      </c>
      <c r="M8" s="93">
        <v>20</v>
      </c>
      <c r="N8" s="93">
        <v>20</v>
      </c>
      <c r="O8" s="93">
        <v>20</v>
      </c>
      <c r="P8" s="93">
        <v>20</v>
      </c>
      <c r="Q8" s="93">
        <v>20</v>
      </c>
      <c r="R8" s="93">
        <v>20</v>
      </c>
      <c r="S8" s="93">
        <v>20</v>
      </c>
      <c r="T8" s="93">
        <v>20</v>
      </c>
      <c r="U8" s="93">
        <v>20</v>
      </c>
      <c r="V8" s="93">
        <v>20</v>
      </c>
      <c r="W8" s="93">
        <f t="shared" si="0"/>
        <v>350</v>
      </c>
      <c r="X8" s="205"/>
      <c r="Y8" s="205">
        <f>J8*W8</f>
        <v>1750</v>
      </c>
      <c r="Z8" s="221"/>
    </row>
    <row r="9" spans="1:239" s="209" customFormat="1" ht="38.25" customHeight="1" x14ac:dyDescent="0.15">
      <c r="A9" s="477"/>
      <c r="B9" s="582"/>
      <c r="C9" s="480"/>
      <c r="D9" s="144">
        <v>2</v>
      </c>
      <c r="E9" s="383" t="s">
        <v>1</v>
      </c>
      <c r="F9" s="481"/>
      <c r="G9" s="1" t="s">
        <v>973</v>
      </c>
      <c r="H9" s="1" t="s">
        <v>195</v>
      </c>
      <c r="I9" s="154" t="s">
        <v>288</v>
      </c>
      <c r="J9" s="289">
        <v>5</v>
      </c>
      <c r="K9" s="8">
        <v>50</v>
      </c>
      <c r="L9" s="8">
        <v>50</v>
      </c>
      <c r="M9" s="8">
        <v>50</v>
      </c>
      <c r="N9" s="8">
        <v>50</v>
      </c>
      <c r="O9" s="8">
        <v>50</v>
      </c>
      <c r="P9" s="8">
        <v>50</v>
      </c>
      <c r="Q9" s="8">
        <v>50</v>
      </c>
      <c r="R9" s="8">
        <v>50</v>
      </c>
      <c r="S9" s="8">
        <v>50</v>
      </c>
      <c r="T9" s="8">
        <v>50</v>
      </c>
      <c r="U9" s="8">
        <v>50</v>
      </c>
      <c r="V9" s="8">
        <v>50</v>
      </c>
      <c r="W9" s="8">
        <f t="shared" si="0"/>
        <v>600</v>
      </c>
      <c r="X9" s="213">
        <f t="shared" si="1"/>
        <v>3000</v>
      </c>
      <c r="Y9" s="213"/>
      <c r="Z9" s="223"/>
    </row>
    <row r="10" spans="1:239" s="209" customFormat="1" ht="38.25" customHeight="1" x14ac:dyDescent="0.15">
      <c r="A10" s="477"/>
      <c r="B10" s="582"/>
      <c r="C10" s="480"/>
      <c r="D10" s="144">
        <v>3</v>
      </c>
      <c r="E10" s="383" t="s">
        <v>1</v>
      </c>
      <c r="F10" s="481"/>
      <c r="G10" s="1" t="s">
        <v>974</v>
      </c>
      <c r="H10" s="1" t="s">
        <v>975</v>
      </c>
      <c r="I10" s="154" t="s">
        <v>288</v>
      </c>
      <c r="J10" s="289">
        <v>5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20</v>
      </c>
      <c r="W10" s="8">
        <f t="shared" si="0"/>
        <v>20</v>
      </c>
      <c r="X10" s="213">
        <f t="shared" si="1"/>
        <v>100</v>
      </c>
      <c r="Y10" s="213"/>
      <c r="Z10" s="223"/>
    </row>
    <row r="11" spans="1:239" s="209" customFormat="1" ht="38.25" customHeight="1" x14ac:dyDescent="0.15">
      <c r="A11" s="477"/>
      <c r="B11" s="582"/>
      <c r="C11" s="476">
        <v>3</v>
      </c>
      <c r="D11" s="144">
        <v>1</v>
      </c>
      <c r="E11" s="383" t="s">
        <v>1</v>
      </c>
      <c r="F11" s="486" t="s">
        <v>976</v>
      </c>
      <c r="G11" s="384" t="s">
        <v>977</v>
      </c>
      <c r="H11" s="384" t="s">
        <v>158</v>
      </c>
      <c r="I11" s="154" t="s">
        <v>288</v>
      </c>
      <c r="J11" s="385">
        <v>5</v>
      </c>
      <c r="K11" s="421">
        <v>0</v>
      </c>
      <c r="L11" s="421">
        <v>0</v>
      </c>
      <c r="M11" s="421">
        <v>0</v>
      </c>
      <c r="N11" s="421">
        <v>0</v>
      </c>
      <c r="O11" s="421">
        <v>25</v>
      </c>
      <c r="P11" s="421">
        <v>0</v>
      </c>
      <c r="Q11" s="421">
        <v>0</v>
      </c>
      <c r="R11" s="421">
        <v>5</v>
      </c>
      <c r="S11" s="421">
        <v>0</v>
      </c>
      <c r="T11" s="421">
        <v>0</v>
      </c>
      <c r="U11" s="421">
        <v>0</v>
      </c>
      <c r="V11" s="421">
        <v>0</v>
      </c>
      <c r="W11" s="421">
        <f t="shared" si="0"/>
        <v>30</v>
      </c>
      <c r="X11" s="386">
        <f t="shared" si="1"/>
        <v>150</v>
      </c>
      <c r="Y11" s="386"/>
      <c r="Z11" s="387"/>
    </row>
    <row r="12" spans="1:239" s="209" customFormat="1" ht="38.25" customHeight="1" x14ac:dyDescent="0.15">
      <c r="A12" s="477"/>
      <c r="B12" s="582"/>
      <c r="C12" s="477"/>
      <c r="D12" s="144">
        <v>2</v>
      </c>
      <c r="E12" s="383" t="s">
        <v>1</v>
      </c>
      <c r="F12" s="487"/>
      <c r="G12" s="1" t="s">
        <v>978</v>
      </c>
      <c r="H12" s="1" t="s">
        <v>195</v>
      </c>
      <c r="I12" s="154" t="s">
        <v>288</v>
      </c>
      <c r="J12" s="289">
        <v>20</v>
      </c>
      <c r="K12" s="8">
        <v>0</v>
      </c>
      <c r="L12" s="8">
        <v>0</v>
      </c>
      <c r="M12" s="8">
        <v>0</v>
      </c>
      <c r="N12" s="8">
        <v>0</v>
      </c>
      <c r="O12" s="8">
        <v>5</v>
      </c>
      <c r="P12" s="8">
        <v>5</v>
      </c>
      <c r="Q12" s="8">
        <v>5</v>
      </c>
      <c r="R12" s="8">
        <v>10</v>
      </c>
      <c r="S12" s="8">
        <v>5</v>
      </c>
      <c r="T12" s="8">
        <v>0</v>
      </c>
      <c r="U12" s="8">
        <v>0</v>
      </c>
      <c r="V12" s="8">
        <v>0</v>
      </c>
      <c r="W12" s="8">
        <f t="shared" si="0"/>
        <v>30</v>
      </c>
      <c r="X12" s="213">
        <f t="shared" si="1"/>
        <v>600</v>
      </c>
      <c r="Y12" s="213"/>
      <c r="Z12" s="223"/>
    </row>
    <row r="13" spans="1:239" s="209" customFormat="1" ht="38.25" customHeight="1" x14ac:dyDescent="0.15">
      <c r="A13" s="488"/>
      <c r="B13" s="583"/>
      <c r="C13" s="488"/>
      <c r="D13" s="144">
        <v>3</v>
      </c>
      <c r="E13" s="383" t="s">
        <v>1</v>
      </c>
      <c r="F13" s="491"/>
      <c r="G13" s="1" t="s">
        <v>979</v>
      </c>
      <c r="H13" s="1" t="s">
        <v>195</v>
      </c>
      <c r="I13" s="154" t="s">
        <v>288</v>
      </c>
      <c r="J13" s="289">
        <v>20</v>
      </c>
      <c r="K13" s="8">
        <v>0</v>
      </c>
      <c r="L13" s="8">
        <v>0</v>
      </c>
      <c r="M13" s="8">
        <v>0</v>
      </c>
      <c r="N13" s="8">
        <v>0</v>
      </c>
      <c r="O13" s="8">
        <v>5</v>
      </c>
      <c r="P13" s="8">
        <v>5</v>
      </c>
      <c r="Q13" s="8">
        <v>5</v>
      </c>
      <c r="R13" s="8">
        <v>10</v>
      </c>
      <c r="S13" s="8">
        <v>5</v>
      </c>
      <c r="T13" s="8">
        <v>0</v>
      </c>
      <c r="U13" s="8">
        <v>0</v>
      </c>
      <c r="V13" s="8">
        <v>0</v>
      </c>
      <c r="W13" s="8">
        <f t="shared" si="0"/>
        <v>30</v>
      </c>
      <c r="X13" s="213">
        <f t="shared" si="1"/>
        <v>600</v>
      </c>
      <c r="Y13" s="213"/>
      <c r="Z13" s="223"/>
    </row>
    <row r="14" spans="1:239" s="209" customFormat="1" ht="38.25" customHeight="1" x14ac:dyDescent="0.15">
      <c r="A14" s="476" t="s">
        <v>980</v>
      </c>
      <c r="B14" s="584" t="s">
        <v>981</v>
      </c>
      <c r="C14" s="477">
        <v>1</v>
      </c>
      <c r="D14" s="388">
        <v>1</v>
      </c>
      <c r="E14" s="389" t="s">
        <v>1</v>
      </c>
      <c r="F14" s="549" t="s">
        <v>982</v>
      </c>
      <c r="G14" s="2" t="s">
        <v>983</v>
      </c>
      <c r="H14" s="2" t="s">
        <v>195</v>
      </c>
      <c r="I14" s="146" t="s">
        <v>289</v>
      </c>
      <c r="J14" s="290">
        <v>10</v>
      </c>
      <c r="K14" s="93">
        <v>20</v>
      </c>
      <c r="L14" s="93">
        <v>20</v>
      </c>
      <c r="M14" s="93">
        <v>20</v>
      </c>
      <c r="N14" s="93">
        <v>20</v>
      </c>
      <c r="O14" s="93">
        <v>20</v>
      </c>
      <c r="P14" s="93">
        <v>20</v>
      </c>
      <c r="Q14" s="93">
        <v>20</v>
      </c>
      <c r="R14" s="93">
        <v>20</v>
      </c>
      <c r="S14" s="93">
        <v>20</v>
      </c>
      <c r="T14" s="93">
        <v>20</v>
      </c>
      <c r="U14" s="93">
        <v>20</v>
      </c>
      <c r="V14" s="93">
        <v>20</v>
      </c>
      <c r="W14" s="93">
        <f t="shared" si="0"/>
        <v>240</v>
      </c>
      <c r="X14" s="205"/>
      <c r="Y14" s="205">
        <f>J14*W14</f>
        <v>2400</v>
      </c>
      <c r="Z14" s="221"/>
    </row>
    <row r="15" spans="1:239" s="209" customFormat="1" ht="38.25" customHeight="1" x14ac:dyDescent="0.15">
      <c r="A15" s="477"/>
      <c r="B15" s="582"/>
      <c r="C15" s="477"/>
      <c r="D15" s="144">
        <v>2</v>
      </c>
      <c r="E15" s="383" t="s">
        <v>1</v>
      </c>
      <c r="F15" s="549"/>
      <c r="G15" s="1" t="s">
        <v>984</v>
      </c>
      <c r="H15" s="1" t="s">
        <v>911</v>
      </c>
      <c r="I15" s="154" t="s">
        <v>288</v>
      </c>
      <c r="J15" s="289">
        <v>5</v>
      </c>
      <c r="K15" s="8">
        <v>1500</v>
      </c>
      <c r="L15" s="8">
        <v>20</v>
      </c>
      <c r="M15" s="8">
        <v>20</v>
      </c>
      <c r="N15" s="8">
        <v>20</v>
      </c>
      <c r="O15" s="8">
        <v>20</v>
      </c>
      <c r="P15" s="8">
        <v>1500</v>
      </c>
      <c r="Q15" s="8">
        <v>20</v>
      </c>
      <c r="R15" s="8">
        <v>20</v>
      </c>
      <c r="S15" s="8">
        <v>20</v>
      </c>
      <c r="T15" s="8">
        <v>20</v>
      </c>
      <c r="U15" s="8">
        <v>20</v>
      </c>
      <c r="V15" s="8">
        <v>20</v>
      </c>
      <c r="W15" s="8">
        <f t="shared" si="0"/>
        <v>3200</v>
      </c>
      <c r="X15" s="213">
        <f t="shared" si="1"/>
        <v>16000</v>
      </c>
      <c r="Y15" s="213"/>
      <c r="Z15" s="223"/>
    </row>
    <row r="16" spans="1:239" s="209" customFormat="1" ht="38.25" customHeight="1" x14ac:dyDescent="0.15">
      <c r="A16" s="477"/>
      <c r="B16" s="582"/>
      <c r="C16" s="477"/>
      <c r="D16" s="388">
        <v>3</v>
      </c>
      <c r="E16" s="383" t="s">
        <v>1</v>
      </c>
      <c r="F16" s="549"/>
      <c r="G16" s="2" t="s">
        <v>985</v>
      </c>
      <c r="H16" s="2" t="s">
        <v>911</v>
      </c>
      <c r="I16" s="146" t="s">
        <v>289</v>
      </c>
      <c r="J16" s="290">
        <v>5</v>
      </c>
      <c r="K16" s="93">
        <v>700</v>
      </c>
      <c r="L16" s="93">
        <v>20</v>
      </c>
      <c r="M16" s="93">
        <v>20</v>
      </c>
      <c r="N16" s="93">
        <v>20</v>
      </c>
      <c r="O16" s="93">
        <v>20</v>
      </c>
      <c r="P16" s="93">
        <v>700</v>
      </c>
      <c r="Q16" s="93">
        <v>20</v>
      </c>
      <c r="R16" s="93">
        <v>20</v>
      </c>
      <c r="S16" s="93">
        <v>20</v>
      </c>
      <c r="T16" s="93">
        <v>20</v>
      </c>
      <c r="U16" s="93">
        <v>20</v>
      </c>
      <c r="V16" s="93">
        <v>20</v>
      </c>
      <c r="W16" s="93">
        <f t="shared" si="0"/>
        <v>1600</v>
      </c>
      <c r="X16" s="205"/>
      <c r="Y16" s="205">
        <f t="shared" ref="Y16:Y17" si="2">J16*W16</f>
        <v>8000</v>
      </c>
      <c r="Z16" s="221"/>
    </row>
    <row r="17" spans="1:26" s="209" customFormat="1" ht="38.25" customHeight="1" x14ac:dyDescent="0.15">
      <c r="A17" s="477"/>
      <c r="B17" s="582"/>
      <c r="C17" s="477"/>
      <c r="D17" s="144">
        <v>4</v>
      </c>
      <c r="E17" s="383" t="s">
        <v>1</v>
      </c>
      <c r="F17" s="549"/>
      <c r="G17" s="2" t="s">
        <v>986</v>
      </c>
      <c r="H17" s="2" t="s">
        <v>911</v>
      </c>
      <c r="I17" s="146" t="s">
        <v>289</v>
      </c>
      <c r="J17" s="290">
        <v>5</v>
      </c>
      <c r="K17" s="93">
        <v>900</v>
      </c>
      <c r="L17" s="93">
        <v>0</v>
      </c>
      <c r="M17" s="93">
        <v>0</v>
      </c>
      <c r="N17" s="93">
        <v>0</v>
      </c>
      <c r="O17" s="93">
        <v>0</v>
      </c>
      <c r="P17" s="93">
        <v>900</v>
      </c>
      <c r="Q17" s="93">
        <v>0</v>
      </c>
      <c r="R17" s="93">
        <v>0</v>
      </c>
      <c r="S17" s="93">
        <v>0</v>
      </c>
      <c r="T17" s="93">
        <v>0</v>
      </c>
      <c r="U17" s="93">
        <v>0</v>
      </c>
      <c r="V17" s="93">
        <v>0</v>
      </c>
      <c r="W17" s="93">
        <f t="shared" si="0"/>
        <v>1800</v>
      </c>
      <c r="X17" s="205"/>
      <c r="Y17" s="205">
        <f t="shared" si="2"/>
        <v>9000</v>
      </c>
      <c r="Z17" s="221"/>
    </row>
    <row r="18" spans="1:26" s="209" customFormat="1" ht="38.25" customHeight="1" x14ac:dyDescent="0.15">
      <c r="A18" s="477"/>
      <c r="B18" s="582"/>
      <c r="C18" s="477"/>
      <c r="D18" s="388">
        <v>5</v>
      </c>
      <c r="E18" s="383" t="s">
        <v>1</v>
      </c>
      <c r="F18" s="549"/>
      <c r="G18" s="1" t="s">
        <v>987</v>
      </c>
      <c r="H18" s="1" t="s">
        <v>911</v>
      </c>
      <c r="I18" s="154" t="s">
        <v>288</v>
      </c>
      <c r="J18" s="289">
        <v>60</v>
      </c>
      <c r="K18" s="8">
        <v>1</v>
      </c>
      <c r="L18" s="8">
        <v>1</v>
      </c>
      <c r="M18" s="8">
        <v>1</v>
      </c>
      <c r="N18" s="8">
        <v>1</v>
      </c>
      <c r="O18" s="8">
        <v>1</v>
      </c>
      <c r="P18" s="8">
        <v>1</v>
      </c>
      <c r="Q18" s="8">
        <v>1</v>
      </c>
      <c r="R18" s="8">
        <v>1</v>
      </c>
      <c r="S18" s="8">
        <v>1</v>
      </c>
      <c r="T18" s="8">
        <v>1</v>
      </c>
      <c r="U18" s="8">
        <v>1</v>
      </c>
      <c r="V18" s="8">
        <v>1</v>
      </c>
      <c r="W18" s="8">
        <f t="shared" si="0"/>
        <v>12</v>
      </c>
      <c r="X18" s="213">
        <f t="shared" si="1"/>
        <v>720</v>
      </c>
      <c r="Y18" s="213"/>
      <c r="Z18" s="223"/>
    </row>
    <row r="19" spans="1:26" s="209" customFormat="1" ht="38.25" customHeight="1" x14ac:dyDescent="0.15">
      <c r="A19" s="477"/>
      <c r="B19" s="582"/>
      <c r="C19" s="477"/>
      <c r="D19" s="144">
        <v>6</v>
      </c>
      <c r="E19" s="383" t="s">
        <v>1</v>
      </c>
      <c r="F19" s="549"/>
      <c r="G19" s="2" t="s">
        <v>988</v>
      </c>
      <c r="H19" s="2" t="s">
        <v>911</v>
      </c>
      <c r="I19" s="146" t="s">
        <v>289</v>
      </c>
      <c r="J19" s="290">
        <v>5</v>
      </c>
      <c r="K19" s="93">
        <v>50</v>
      </c>
      <c r="L19" s="93">
        <v>50</v>
      </c>
      <c r="M19" s="93">
        <v>50</v>
      </c>
      <c r="N19" s="93">
        <v>50</v>
      </c>
      <c r="O19" s="93">
        <v>50</v>
      </c>
      <c r="P19" s="93">
        <v>50</v>
      </c>
      <c r="Q19" s="93">
        <v>50</v>
      </c>
      <c r="R19" s="93">
        <v>50</v>
      </c>
      <c r="S19" s="93">
        <v>50</v>
      </c>
      <c r="T19" s="93">
        <v>50</v>
      </c>
      <c r="U19" s="93">
        <v>50</v>
      </c>
      <c r="V19" s="93">
        <v>50</v>
      </c>
      <c r="W19" s="93">
        <f t="shared" si="0"/>
        <v>600</v>
      </c>
      <c r="X19" s="205"/>
      <c r="Y19" s="205">
        <f>J19*W19</f>
        <v>3000</v>
      </c>
      <c r="Z19" s="221"/>
    </row>
    <row r="20" spans="1:26" s="209" customFormat="1" ht="38.25" customHeight="1" x14ac:dyDescent="0.15">
      <c r="A20" s="477"/>
      <c r="B20" s="582"/>
      <c r="C20" s="477"/>
      <c r="D20" s="388">
        <v>7</v>
      </c>
      <c r="E20" s="383" t="s">
        <v>1</v>
      </c>
      <c r="F20" s="549"/>
      <c r="G20" s="1" t="s">
        <v>989</v>
      </c>
      <c r="H20" s="1" t="s">
        <v>195</v>
      </c>
      <c r="I20" s="154" t="s">
        <v>288</v>
      </c>
      <c r="J20" s="289">
        <v>10</v>
      </c>
      <c r="K20" s="8">
        <v>20</v>
      </c>
      <c r="L20" s="8">
        <v>20</v>
      </c>
      <c r="M20" s="8">
        <v>20</v>
      </c>
      <c r="N20" s="8">
        <v>20</v>
      </c>
      <c r="O20" s="8">
        <v>20</v>
      </c>
      <c r="P20" s="8">
        <v>20</v>
      </c>
      <c r="Q20" s="8">
        <v>20</v>
      </c>
      <c r="R20" s="8">
        <v>20</v>
      </c>
      <c r="S20" s="8">
        <v>20</v>
      </c>
      <c r="T20" s="8">
        <v>20</v>
      </c>
      <c r="U20" s="8">
        <v>20</v>
      </c>
      <c r="V20" s="8">
        <v>20</v>
      </c>
      <c r="W20" s="8">
        <f t="shared" si="0"/>
        <v>240</v>
      </c>
      <c r="X20" s="213">
        <f t="shared" si="1"/>
        <v>2400</v>
      </c>
      <c r="Y20" s="213"/>
      <c r="Z20" s="223"/>
    </row>
    <row r="21" spans="1:26" s="209" customFormat="1" ht="38.25" customHeight="1" x14ac:dyDescent="0.15">
      <c r="A21" s="477"/>
      <c r="B21" s="582"/>
      <c r="C21" s="477"/>
      <c r="D21" s="144">
        <v>8</v>
      </c>
      <c r="E21" s="383" t="s">
        <v>1</v>
      </c>
      <c r="F21" s="549"/>
      <c r="G21" s="1" t="s">
        <v>942</v>
      </c>
      <c r="H21" s="1" t="s">
        <v>195</v>
      </c>
      <c r="I21" s="154" t="s">
        <v>288</v>
      </c>
      <c r="J21" s="289">
        <v>5</v>
      </c>
      <c r="K21" s="8">
        <v>20</v>
      </c>
      <c r="L21" s="8">
        <v>20</v>
      </c>
      <c r="M21" s="8">
        <v>20</v>
      </c>
      <c r="N21" s="8">
        <v>20</v>
      </c>
      <c r="O21" s="8">
        <v>20</v>
      </c>
      <c r="P21" s="8">
        <v>20</v>
      </c>
      <c r="Q21" s="8">
        <v>20</v>
      </c>
      <c r="R21" s="8">
        <v>20</v>
      </c>
      <c r="S21" s="8">
        <v>20</v>
      </c>
      <c r="T21" s="8">
        <v>20</v>
      </c>
      <c r="U21" s="8">
        <v>20</v>
      </c>
      <c r="V21" s="8">
        <v>20</v>
      </c>
      <c r="W21" s="8">
        <f t="shared" si="0"/>
        <v>240</v>
      </c>
      <c r="X21" s="213">
        <f t="shared" si="1"/>
        <v>1200</v>
      </c>
      <c r="Y21" s="213"/>
      <c r="Z21" s="223"/>
    </row>
    <row r="22" spans="1:26" s="209" customFormat="1" ht="38.25" customHeight="1" x14ac:dyDescent="0.15">
      <c r="A22" s="477"/>
      <c r="B22" s="582"/>
      <c r="C22" s="477"/>
      <c r="D22" s="388">
        <v>9</v>
      </c>
      <c r="E22" s="383" t="s">
        <v>1</v>
      </c>
      <c r="F22" s="549"/>
      <c r="G22" s="2" t="s">
        <v>990</v>
      </c>
      <c r="H22" s="2" t="s">
        <v>158</v>
      </c>
      <c r="I22" s="146" t="s">
        <v>289</v>
      </c>
      <c r="J22" s="290">
        <v>5</v>
      </c>
      <c r="K22" s="93">
        <v>10</v>
      </c>
      <c r="L22" s="93">
        <v>10</v>
      </c>
      <c r="M22" s="93">
        <v>10</v>
      </c>
      <c r="N22" s="93">
        <v>10</v>
      </c>
      <c r="O22" s="93">
        <v>10</v>
      </c>
      <c r="P22" s="93">
        <v>10</v>
      </c>
      <c r="Q22" s="93">
        <v>10</v>
      </c>
      <c r="R22" s="93">
        <v>10</v>
      </c>
      <c r="S22" s="93">
        <v>10</v>
      </c>
      <c r="T22" s="93">
        <v>10</v>
      </c>
      <c r="U22" s="93">
        <v>10</v>
      </c>
      <c r="V22" s="93">
        <v>10</v>
      </c>
      <c r="W22" s="93">
        <f t="shared" si="0"/>
        <v>120</v>
      </c>
      <c r="X22" s="205"/>
      <c r="Y22" s="205">
        <f t="shared" ref="Y22:Y23" si="3">J22*W22</f>
        <v>600</v>
      </c>
      <c r="Z22" s="221"/>
    </row>
    <row r="23" spans="1:26" s="209" customFormat="1" ht="38.25" customHeight="1" x14ac:dyDescent="0.15">
      <c r="A23" s="477"/>
      <c r="B23" s="582"/>
      <c r="C23" s="477"/>
      <c r="D23" s="144">
        <v>10</v>
      </c>
      <c r="E23" s="383" t="s">
        <v>1</v>
      </c>
      <c r="F23" s="549"/>
      <c r="G23" s="2" t="s">
        <v>991</v>
      </c>
      <c r="H23" s="2" t="s">
        <v>195</v>
      </c>
      <c r="I23" s="146" t="s">
        <v>289</v>
      </c>
      <c r="J23" s="290">
        <v>10</v>
      </c>
      <c r="K23" s="93">
        <v>10</v>
      </c>
      <c r="L23" s="93">
        <v>10</v>
      </c>
      <c r="M23" s="93">
        <v>10</v>
      </c>
      <c r="N23" s="93">
        <v>10</v>
      </c>
      <c r="O23" s="93">
        <v>10</v>
      </c>
      <c r="P23" s="93">
        <v>10</v>
      </c>
      <c r="Q23" s="93">
        <v>10</v>
      </c>
      <c r="R23" s="93">
        <v>10</v>
      </c>
      <c r="S23" s="93">
        <v>10</v>
      </c>
      <c r="T23" s="93">
        <v>10</v>
      </c>
      <c r="U23" s="93">
        <v>10</v>
      </c>
      <c r="V23" s="93">
        <v>10</v>
      </c>
      <c r="W23" s="93">
        <f t="shared" si="0"/>
        <v>120</v>
      </c>
      <c r="X23" s="205"/>
      <c r="Y23" s="205">
        <f t="shared" si="3"/>
        <v>1200</v>
      </c>
      <c r="Z23" s="221"/>
    </row>
    <row r="24" spans="1:26" s="209" customFormat="1" ht="38.25" customHeight="1" x14ac:dyDescent="0.15">
      <c r="A24" s="477"/>
      <c r="B24" s="582"/>
      <c r="C24" s="477"/>
      <c r="D24" s="388">
        <v>11</v>
      </c>
      <c r="E24" s="383" t="s">
        <v>1</v>
      </c>
      <c r="F24" s="549"/>
      <c r="G24" s="1" t="s">
        <v>992</v>
      </c>
      <c r="H24" s="1" t="s">
        <v>911</v>
      </c>
      <c r="I24" s="154" t="s">
        <v>288</v>
      </c>
      <c r="J24" s="289">
        <v>5</v>
      </c>
      <c r="K24" s="8">
        <v>30</v>
      </c>
      <c r="L24" s="8">
        <v>30</v>
      </c>
      <c r="M24" s="8">
        <v>30</v>
      </c>
      <c r="N24" s="8">
        <v>30</v>
      </c>
      <c r="O24" s="8">
        <v>30</v>
      </c>
      <c r="P24" s="8">
        <v>30</v>
      </c>
      <c r="Q24" s="8">
        <v>30</v>
      </c>
      <c r="R24" s="8">
        <v>30</v>
      </c>
      <c r="S24" s="8">
        <v>30</v>
      </c>
      <c r="T24" s="8">
        <v>30</v>
      </c>
      <c r="U24" s="8">
        <v>30</v>
      </c>
      <c r="V24" s="8">
        <v>30</v>
      </c>
      <c r="W24" s="8">
        <f t="shared" si="0"/>
        <v>360</v>
      </c>
      <c r="X24" s="213">
        <f t="shared" si="1"/>
        <v>1800</v>
      </c>
      <c r="Y24" s="213"/>
      <c r="Z24" s="223"/>
    </row>
    <row r="25" spans="1:26" s="209" customFormat="1" ht="38.25" customHeight="1" x14ac:dyDescent="0.15">
      <c r="A25" s="477"/>
      <c r="B25" s="582"/>
      <c r="C25" s="477"/>
      <c r="D25" s="144">
        <v>12</v>
      </c>
      <c r="E25" s="383" t="s">
        <v>1</v>
      </c>
      <c r="F25" s="549"/>
      <c r="G25" s="2" t="s">
        <v>993</v>
      </c>
      <c r="H25" s="2" t="s">
        <v>911</v>
      </c>
      <c r="I25" s="146" t="s">
        <v>289</v>
      </c>
      <c r="J25" s="290">
        <v>5</v>
      </c>
      <c r="K25" s="93">
        <v>2500</v>
      </c>
      <c r="L25" s="93">
        <v>20</v>
      </c>
      <c r="M25" s="93">
        <v>20</v>
      </c>
      <c r="N25" s="93">
        <v>20</v>
      </c>
      <c r="O25" s="93">
        <v>20</v>
      </c>
      <c r="P25" s="93">
        <v>2500</v>
      </c>
      <c r="Q25" s="93">
        <v>20</v>
      </c>
      <c r="R25" s="93">
        <v>20</v>
      </c>
      <c r="S25" s="93">
        <v>20</v>
      </c>
      <c r="T25" s="93">
        <v>20</v>
      </c>
      <c r="U25" s="93">
        <v>20</v>
      </c>
      <c r="V25" s="93">
        <v>20</v>
      </c>
      <c r="W25" s="93">
        <f t="shared" si="0"/>
        <v>5200</v>
      </c>
      <c r="X25" s="205"/>
      <c r="Y25" s="205">
        <f>J25*W25</f>
        <v>26000</v>
      </c>
      <c r="Z25" s="221"/>
    </row>
    <row r="26" spans="1:26" s="209" customFormat="1" ht="38.25" customHeight="1" x14ac:dyDescent="0.15">
      <c r="A26" s="477"/>
      <c r="B26" s="582"/>
      <c r="C26" s="477"/>
      <c r="D26" s="388">
        <v>13</v>
      </c>
      <c r="E26" s="383" t="s">
        <v>1</v>
      </c>
      <c r="F26" s="549"/>
      <c r="G26" s="1" t="s">
        <v>994</v>
      </c>
      <c r="H26" s="1" t="s">
        <v>901</v>
      </c>
      <c r="I26" s="154" t="s">
        <v>288</v>
      </c>
      <c r="J26" s="289">
        <v>10</v>
      </c>
      <c r="K26" s="8">
        <v>10</v>
      </c>
      <c r="L26" s="8">
        <v>10</v>
      </c>
      <c r="M26" s="8">
        <v>10</v>
      </c>
      <c r="N26" s="8">
        <v>10</v>
      </c>
      <c r="O26" s="8">
        <v>10</v>
      </c>
      <c r="P26" s="8">
        <v>10</v>
      </c>
      <c r="Q26" s="8">
        <v>10</v>
      </c>
      <c r="R26" s="8">
        <v>10</v>
      </c>
      <c r="S26" s="8">
        <v>10</v>
      </c>
      <c r="T26" s="8">
        <v>10</v>
      </c>
      <c r="U26" s="8">
        <v>10</v>
      </c>
      <c r="V26" s="8">
        <v>10</v>
      </c>
      <c r="W26" s="8">
        <f t="shared" ref="W26" si="4">SUM(K26:V26)</f>
        <v>120</v>
      </c>
      <c r="X26" s="213">
        <f t="shared" ref="X26" si="5">J26*W26</f>
        <v>1200</v>
      </c>
      <c r="Y26" s="213"/>
      <c r="Z26" s="223"/>
    </row>
    <row r="27" spans="1:26" s="209" customFormat="1" ht="38.25" customHeight="1" x14ac:dyDescent="0.15">
      <c r="A27" s="477"/>
      <c r="B27" s="582"/>
      <c r="C27" s="488"/>
      <c r="D27" s="388">
        <v>14</v>
      </c>
      <c r="E27" s="383" t="s">
        <v>1</v>
      </c>
      <c r="F27" s="550"/>
      <c r="G27" s="2" t="s">
        <v>995</v>
      </c>
      <c r="H27" s="2" t="s">
        <v>901</v>
      </c>
      <c r="I27" s="146" t="s">
        <v>289</v>
      </c>
      <c r="J27" s="290">
        <v>5</v>
      </c>
      <c r="K27" s="93">
        <v>20</v>
      </c>
      <c r="L27" s="93">
        <v>20</v>
      </c>
      <c r="M27" s="93">
        <v>20</v>
      </c>
      <c r="N27" s="93">
        <v>20</v>
      </c>
      <c r="O27" s="93">
        <v>20</v>
      </c>
      <c r="P27" s="93">
        <v>20</v>
      </c>
      <c r="Q27" s="93">
        <v>20</v>
      </c>
      <c r="R27" s="93">
        <v>20</v>
      </c>
      <c r="S27" s="93">
        <v>20</v>
      </c>
      <c r="T27" s="93">
        <v>20</v>
      </c>
      <c r="U27" s="93">
        <v>20</v>
      </c>
      <c r="V27" s="93">
        <v>20</v>
      </c>
      <c r="W27" s="93">
        <f t="shared" si="0"/>
        <v>240</v>
      </c>
      <c r="X27" s="205"/>
      <c r="Y27" s="205">
        <f t="shared" ref="Y27:Y28" si="6">J27*W27</f>
        <v>1200</v>
      </c>
      <c r="Z27" s="221"/>
    </row>
    <row r="28" spans="1:26" s="209" customFormat="1" ht="38.25" customHeight="1" x14ac:dyDescent="0.15">
      <c r="A28" s="477"/>
      <c r="B28" s="582"/>
      <c r="C28" s="480">
        <v>2</v>
      </c>
      <c r="D28" s="144">
        <v>1</v>
      </c>
      <c r="E28" s="383" t="s">
        <v>1</v>
      </c>
      <c r="F28" s="481" t="s">
        <v>996</v>
      </c>
      <c r="G28" s="2" t="s">
        <v>997</v>
      </c>
      <c r="H28" s="2" t="s">
        <v>158</v>
      </c>
      <c r="I28" s="146" t="s">
        <v>289</v>
      </c>
      <c r="J28" s="290">
        <v>5</v>
      </c>
      <c r="K28" s="93">
        <v>100</v>
      </c>
      <c r="L28" s="93">
        <v>50</v>
      </c>
      <c r="M28" s="93">
        <v>20</v>
      </c>
      <c r="N28" s="93">
        <v>20</v>
      </c>
      <c r="O28" s="93">
        <v>20</v>
      </c>
      <c r="P28" s="93">
        <v>20</v>
      </c>
      <c r="Q28" s="93">
        <v>20</v>
      </c>
      <c r="R28" s="93">
        <v>20</v>
      </c>
      <c r="S28" s="93">
        <v>20</v>
      </c>
      <c r="T28" s="93">
        <v>20</v>
      </c>
      <c r="U28" s="93">
        <v>20</v>
      </c>
      <c r="V28" s="93">
        <v>20</v>
      </c>
      <c r="W28" s="93">
        <f t="shared" si="0"/>
        <v>350</v>
      </c>
      <c r="X28" s="205"/>
      <c r="Y28" s="205">
        <f t="shared" si="6"/>
        <v>1750</v>
      </c>
      <c r="Z28" s="221"/>
    </row>
    <row r="29" spans="1:26" s="209" customFormat="1" ht="38.25" customHeight="1" x14ac:dyDescent="0.15">
      <c r="A29" s="477"/>
      <c r="B29" s="582"/>
      <c r="C29" s="480"/>
      <c r="D29" s="144">
        <v>2</v>
      </c>
      <c r="E29" s="383" t="s">
        <v>1</v>
      </c>
      <c r="F29" s="481"/>
      <c r="G29" s="1" t="s">
        <v>973</v>
      </c>
      <c r="H29" s="1" t="s">
        <v>195</v>
      </c>
      <c r="I29" s="154" t="s">
        <v>288</v>
      </c>
      <c r="J29" s="289">
        <v>5</v>
      </c>
      <c r="K29" s="8">
        <v>50</v>
      </c>
      <c r="L29" s="8">
        <v>50</v>
      </c>
      <c r="M29" s="8">
        <v>50</v>
      </c>
      <c r="N29" s="8">
        <v>50</v>
      </c>
      <c r="O29" s="8">
        <v>50</v>
      </c>
      <c r="P29" s="8">
        <v>50</v>
      </c>
      <c r="Q29" s="8">
        <v>50</v>
      </c>
      <c r="R29" s="8">
        <v>50</v>
      </c>
      <c r="S29" s="8">
        <v>50</v>
      </c>
      <c r="T29" s="8">
        <v>50</v>
      </c>
      <c r="U29" s="8">
        <v>50</v>
      </c>
      <c r="V29" s="8">
        <v>50</v>
      </c>
      <c r="W29" s="8">
        <f t="shared" si="0"/>
        <v>600</v>
      </c>
      <c r="X29" s="213">
        <f t="shared" si="1"/>
        <v>3000</v>
      </c>
      <c r="Y29" s="213"/>
      <c r="Z29" s="223"/>
    </row>
    <row r="30" spans="1:26" s="209" customFormat="1" ht="38.25" customHeight="1" x14ac:dyDescent="0.15">
      <c r="A30" s="477"/>
      <c r="B30" s="582"/>
      <c r="C30" s="480"/>
      <c r="D30" s="144">
        <v>3</v>
      </c>
      <c r="E30" s="383" t="s">
        <v>1</v>
      </c>
      <c r="F30" s="481"/>
      <c r="G30" s="1" t="s">
        <v>974</v>
      </c>
      <c r="H30" s="1" t="s">
        <v>998</v>
      </c>
      <c r="I30" s="154" t="s">
        <v>288</v>
      </c>
      <c r="J30" s="289">
        <v>5</v>
      </c>
      <c r="K30" s="8">
        <v>20</v>
      </c>
      <c r="L30" s="8">
        <v>20</v>
      </c>
      <c r="M30" s="8">
        <v>20</v>
      </c>
      <c r="N30" s="8">
        <v>20</v>
      </c>
      <c r="O30" s="8">
        <v>20</v>
      </c>
      <c r="P30" s="8">
        <v>20</v>
      </c>
      <c r="Q30" s="8">
        <v>20</v>
      </c>
      <c r="R30" s="8">
        <v>20</v>
      </c>
      <c r="S30" s="8">
        <v>20</v>
      </c>
      <c r="T30" s="8">
        <v>20</v>
      </c>
      <c r="U30" s="8">
        <v>20</v>
      </c>
      <c r="V30" s="8">
        <v>20</v>
      </c>
      <c r="W30" s="8">
        <f t="shared" si="0"/>
        <v>240</v>
      </c>
      <c r="X30" s="213">
        <f t="shared" si="1"/>
        <v>1200</v>
      </c>
      <c r="Y30" s="213"/>
      <c r="Z30" s="223"/>
    </row>
    <row r="31" spans="1:26" s="209" customFormat="1" ht="38.25" customHeight="1" x14ac:dyDescent="0.15">
      <c r="A31" s="477"/>
      <c r="B31" s="582"/>
      <c r="C31" s="480">
        <v>3</v>
      </c>
      <c r="D31" s="144">
        <v>1</v>
      </c>
      <c r="E31" s="383" t="s">
        <v>1</v>
      </c>
      <c r="F31" s="481" t="s">
        <v>999</v>
      </c>
      <c r="G31" s="2" t="s">
        <v>1000</v>
      </c>
      <c r="H31" s="2" t="s">
        <v>158</v>
      </c>
      <c r="I31" s="146" t="s">
        <v>289</v>
      </c>
      <c r="J31" s="290">
        <v>5</v>
      </c>
      <c r="K31" s="93">
        <v>15</v>
      </c>
      <c r="L31" s="93">
        <v>2</v>
      </c>
      <c r="M31" s="93">
        <v>2</v>
      </c>
      <c r="N31" s="93">
        <v>2</v>
      </c>
      <c r="O31" s="93">
        <v>2</v>
      </c>
      <c r="P31" s="93">
        <v>2</v>
      </c>
      <c r="Q31" s="93">
        <v>2</v>
      </c>
      <c r="R31" s="93">
        <v>2</v>
      </c>
      <c r="S31" s="93">
        <v>2</v>
      </c>
      <c r="T31" s="93">
        <v>2</v>
      </c>
      <c r="U31" s="93">
        <v>2</v>
      </c>
      <c r="V31" s="93">
        <v>2</v>
      </c>
      <c r="W31" s="93">
        <f t="shared" si="0"/>
        <v>37</v>
      </c>
      <c r="X31" s="205"/>
      <c r="Y31" s="205">
        <f>J31*W31</f>
        <v>185</v>
      </c>
      <c r="Z31" s="221"/>
    </row>
    <row r="32" spans="1:26" s="209" customFormat="1" ht="38.25" customHeight="1" x14ac:dyDescent="0.15">
      <c r="A32" s="477"/>
      <c r="B32" s="582"/>
      <c r="C32" s="480"/>
      <c r="D32" s="144">
        <v>2</v>
      </c>
      <c r="E32" s="383" t="s">
        <v>1</v>
      </c>
      <c r="F32" s="481"/>
      <c r="G32" s="1" t="s">
        <v>1001</v>
      </c>
      <c r="H32" s="1" t="s">
        <v>195</v>
      </c>
      <c r="I32" s="154" t="s">
        <v>288</v>
      </c>
      <c r="J32" s="289">
        <v>5</v>
      </c>
      <c r="K32" s="8">
        <v>15</v>
      </c>
      <c r="L32" s="8">
        <v>2</v>
      </c>
      <c r="M32" s="8">
        <v>2</v>
      </c>
      <c r="N32" s="8">
        <v>2</v>
      </c>
      <c r="O32" s="8">
        <v>2</v>
      </c>
      <c r="P32" s="8">
        <v>2</v>
      </c>
      <c r="Q32" s="8">
        <v>2</v>
      </c>
      <c r="R32" s="8">
        <v>2</v>
      </c>
      <c r="S32" s="8">
        <v>2</v>
      </c>
      <c r="T32" s="8">
        <v>2</v>
      </c>
      <c r="U32" s="8">
        <v>2</v>
      </c>
      <c r="V32" s="8">
        <v>2</v>
      </c>
      <c r="W32" s="8">
        <f t="shared" ref="W32:W33" si="7">SUM(K32:V32)</f>
        <v>37</v>
      </c>
      <c r="X32" s="213">
        <f t="shared" ref="X32" si="8">J32*W32</f>
        <v>185</v>
      </c>
      <c r="Y32" s="213"/>
      <c r="Z32" s="223"/>
    </row>
    <row r="33" spans="1:26" s="209" customFormat="1" ht="38.25" customHeight="1" x14ac:dyDescent="0.15">
      <c r="A33" s="477"/>
      <c r="B33" s="582"/>
      <c r="C33" s="480"/>
      <c r="D33" s="144">
        <v>3</v>
      </c>
      <c r="E33" s="383" t="s">
        <v>1</v>
      </c>
      <c r="F33" s="481"/>
      <c r="G33" s="2" t="s">
        <v>1002</v>
      </c>
      <c r="H33" s="2" t="s">
        <v>158</v>
      </c>
      <c r="I33" s="146" t="s">
        <v>289</v>
      </c>
      <c r="J33" s="290">
        <v>2</v>
      </c>
      <c r="K33" s="93">
        <v>15</v>
      </c>
      <c r="L33" s="93">
        <v>2</v>
      </c>
      <c r="M33" s="93">
        <v>2</v>
      </c>
      <c r="N33" s="93">
        <v>2</v>
      </c>
      <c r="O33" s="93">
        <v>2</v>
      </c>
      <c r="P33" s="93">
        <v>2</v>
      </c>
      <c r="Q33" s="93">
        <v>2</v>
      </c>
      <c r="R33" s="93">
        <v>2</v>
      </c>
      <c r="S33" s="93">
        <v>2</v>
      </c>
      <c r="T33" s="93">
        <v>2</v>
      </c>
      <c r="U33" s="93">
        <v>2</v>
      </c>
      <c r="V33" s="93">
        <v>2</v>
      </c>
      <c r="W33" s="93">
        <f t="shared" si="7"/>
        <v>37</v>
      </c>
      <c r="X33" s="205"/>
      <c r="Y33" s="205">
        <f>J33*W33</f>
        <v>74</v>
      </c>
      <c r="Z33" s="221"/>
    </row>
    <row r="34" spans="1:26" s="209" customFormat="1" ht="38.25" customHeight="1" x14ac:dyDescent="0.15">
      <c r="A34" s="477"/>
      <c r="B34" s="582"/>
      <c r="C34" s="480">
        <v>4</v>
      </c>
      <c r="D34" s="144">
        <v>1</v>
      </c>
      <c r="E34" s="383" t="s">
        <v>1</v>
      </c>
      <c r="F34" s="481" t="s">
        <v>1003</v>
      </c>
      <c r="G34" s="1" t="s">
        <v>1004</v>
      </c>
      <c r="H34" s="1" t="s">
        <v>967</v>
      </c>
      <c r="I34" s="154" t="s">
        <v>288</v>
      </c>
      <c r="J34" s="289">
        <v>10</v>
      </c>
      <c r="K34" s="8">
        <v>10</v>
      </c>
      <c r="L34" s="8">
        <v>10</v>
      </c>
      <c r="M34" s="8">
        <v>15</v>
      </c>
      <c r="N34" s="8">
        <v>15</v>
      </c>
      <c r="O34" s="8">
        <v>15</v>
      </c>
      <c r="P34" s="8">
        <v>15</v>
      </c>
      <c r="Q34" s="8">
        <v>20</v>
      </c>
      <c r="R34" s="8">
        <v>20</v>
      </c>
      <c r="S34" s="8">
        <v>20</v>
      </c>
      <c r="T34" s="8">
        <v>20</v>
      </c>
      <c r="U34" s="8">
        <v>20</v>
      </c>
      <c r="V34" s="8">
        <v>20</v>
      </c>
      <c r="W34" s="8">
        <f t="shared" si="0"/>
        <v>200</v>
      </c>
      <c r="X34" s="213">
        <f t="shared" si="1"/>
        <v>2000</v>
      </c>
      <c r="Y34" s="213"/>
      <c r="Z34" s="223"/>
    </row>
    <row r="35" spans="1:26" s="209" customFormat="1" ht="38.25" customHeight="1" x14ac:dyDescent="0.15">
      <c r="A35" s="477"/>
      <c r="B35" s="582"/>
      <c r="C35" s="480"/>
      <c r="D35" s="144">
        <v>2</v>
      </c>
      <c r="E35" s="383" t="s">
        <v>1</v>
      </c>
      <c r="F35" s="481"/>
      <c r="G35" s="1" t="s">
        <v>1005</v>
      </c>
      <c r="H35" s="1" t="s">
        <v>998</v>
      </c>
      <c r="I35" s="154" t="s">
        <v>288</v>
      </c>
      <c r="J35" s="289">
        <v>15</v>
      </c>
      <c r="K35" s="8">
        <v>10</v>
      </c>
      <c r="L35" s="8">
        <v>10</v>
      </c>
      <c r="M35" s="8">
        <v>15</v>
      </c>
      <c r="N35" s="8">
        <v>15</v>
      </c>
      <c r="O35" s="8">
        <v>15</v>
      </c>
      <c r="P35" s="8">
        <v>15</v>
      </c>
      <c r="Q35" s="8">
        <v>20</v>
      </c>
      <c r="R35" s="8">
        <v>20</v>
      </c>
      <c r="S35" s="8">
        <v>20</v>
      </c>
      <c r="T35" s="8">
        <v>20</v>
      </c>
      <c r="U35" s="8">
        <v>20</v>
      </c>
      <c r="V35" s="8">
        <v>20</v>
      </c>
      <c r="W35" s="8">
        <f t="shared" si="0"/>
        <v>200</v>
      </c>
      <c r="X35" s="213">
        <f t="shared" si="1"/>
        <v>3000</v>
      </c>
      <c r="Y35" s="213"/>
      <c r="Z35" s="223"/>
    </row>
    <row r="36" spans="1:26" s="209" customFormat="1" ht="38.25" customHeight="1" x14ac:dyDescent="0.15">
      <c r="A36" s="477"/>
      <c r="B36" s="582"/>
      <c r="C36" s="480">
        <v>5</v>
      </c>
      <c r="D36" s="144">
        <v>1</v>
      </c>
      <c r="E36" s="383" t="s">
        <v>1</v>
      </c>
      <c r="F36" s="481" t="s">
        <v>1006</v>
      </c>
      <c r="G36" s="1" t="s">
        <v>1007</v>
      </c>
      <c r="H36" s="1" t="s">
        <v>967</v>
      </c>
      <c r="I36" s="154" t="s">
        <v>288</v>
      </c>
      <c r="J36" s="289">
        <v>5</v>
      </c>
      <c r="K36" s="8">
        <v>5</v>
      </c>
      <c r="L36" s="8">
        <v>5</v>
      </c>
      <c r="M36" s="8">
        <v>5</v>
      </c>
      <c r="N36" s="8">
        <v>5</v>
      </c>
      <c r="O36" s="8">
        <v>5</v>
      </c>
      <c r="P36" s="8">
        <v>5</v>
      </c>
      <c r="Q36" s="8">
        <v>5</v>
      </c>
      <c r="R36" s="8">
        <v>5</v>
      </c>
      <c r="S36" s="8">
        <v>5</v>
      </c>
      <c r="T36" s="8">
        <v>5</v>
      </c>
      <c r="U36" s="8">
        <v>5</v>
      </c>
      <c r="V36" s="8">
        <v>5</v>
      </c>
      <c r="W36" s="8">
        <f t="shared" si="0"/>
        <v>60</v>
      </c>
      <c r="X36" s="213">
        <f t="shared" si="1"/>
        <v>300</v>
      </c>
      <c r="Y36" s="213"/>
      <c r="Z36" s="223"/>
    </row>
    <row r="37" spans="1:26" s="209" customFormat="1" ht="38.25" customHeight="1" x14ac:dyDescent="0.15">
      <c r="A37" s="477"/>
      <c r="B37" s="582"/>
      <c r="C37" s="480"/>
      <c r="D37" s="144">
        <v>2</v>
      </c>
      <c r="E37" s="383" t="s">
        <v>1</v>
      </c>
      <c r="F37" s="481"/>
      <c r="G37" s="1" t="s">
        <v>974</v>
      </c>
      <c r="H37" s="1" t="s">
        <v>998</v>
      </c>
      <c r="I37" s="154" t="s">
        <v>288</v>
      </c>
      <c r="J37" s="289">
        <v>20</v>
      </c>
      <c r="K37" s="8">
        <v>2</v>
      </c>
      <c r="L37" s="8">
        <v>2</v>
      </c>
      <c r="M37" s="8">
        <v>2</v>
      </c>
      <c r="N37" s="8">
        <v>2</v>
      </c>
      <c r="O37" s="8">
        <v>2</v>
      </c>
      <c r="P37" s="8">
        <v>2</v>
      </c>
      <c r="Q37" s="8">
        <v>2</v>
      </c>
      <c r="R37" s="8">
        <v>2</v>
      </c>
      <c r="S37" s="8">
        <v>2</v>
      </c>
      <c r="T37" s="8">
        <v>2</v>
      </c>
      <c r="U37" s="8">
        <v>2</v>
      </c>
      <c r="V37" s="8">
        <v>2</v>
      </c>
      <c r="W37" s="8">
        <f t="shared" si="0"/>
        <v>24</v>
      </c>
      <c r="X37" s="213">
        <f t="shared" si="1"/>
        <v>480</v>
      </c>
      <c r="Y37" s="213"/>
      <c r="Z37" s="223"/>
    </row>
    <row r="38" spans="1:26" s="209" customFormat="1" ht="38.25" customHeight="1" x14ac:dyDescent="0.15">
      <c r="A38" s="477"/>
      <c r="B38" s="582"/>
      <c r="C38" s="527">
        <v>6</v>
      </c>
      <c r="D38" s="202">
        <v>1</v>
      </c>
      <c r="E38" s="203" t="s">
        <v>715</v>
      </c>
      <c r="F38" s="514" t="s">
        <v>1008</v>
      </c>
      <c r="G38" s="162" t="s">
        <v>1009</v>
      </c>
      <c r="H38" s="162" t="s">
        <v>158</v>
      </c>
      <c r="I38" s="146" t="s">
        <v>289</v>
      </c>
      <c r="J38" s="390">
        <v>5</v>
      </c>
      <c r="K38" s="93">
        <v>30</v>
      </c>
      <c r="L38" s="93">
        <v>30</v>
      </c>
      <c r="M38" s="93">
        <v>30</v>
      </c>
      <c r="N38" s="93">
        <v>30</v>
      </c>
      <c r="O38" s="93">
        <v>30</v>
      </c>
      <c r="P38" s="93">
        <v>30</v>
      </c>
      <c r="Q38" s="93">
        <v>30</v>
      </c>
      <c r="R38" s="93">
        <v>30</v>
      </c>
      <c r="S38" s="93">
        <v>60</v>
      </c>
      <c r="T38" s="93">
        <v>60</v>
      </c>
      <c r="U38" s="93">
        <v>60</v>
      </c>
      <c r="V38" s="93">
        <v>60</v>
      </c>
      <c r="W38" s="93">
        <f t="shared" si="0"/>
        <v>480</v>
      </c>
      <c r="X38" s="205"/>
      <c r="Y38" s="205">
        <f t="shared" ref="Y38:Y44" si="9">J38*W38</f>
        <v>2400</v>
      </c>
      <c r="Z38" s="221"/>
    </row>
    <row r="39" spans="1:26" s="209" customFormat="1" ht="38.25" customHeight="1" x14ac:dyDescent="0.15">
      <c r="A39" s="477"/>
      <c r="B39" s="582"/>
      <c r="C39" s="528"/>
      <c r="D39" s="202">
        <v>2</v>
      </c>
      <c r="E39" s="203" t="s">
        <v>715</v>
      </c>
      <c r="F39" s="515"/>
      <c r="G39" s="162" t="s">
        <v>1010</v>
      </c>
      <c r="H39" s="162" t="s">
        <v>158</v>
      </c>
      <c r="I39" s="146" t="s">
        <v>289</v>
      </c>
      <c r="J39" s="390">
        <v>2</v>
      </c>
      <c r="K39" s="93">
        <v>30</v>
      </c>
      <c r="L39" s="93">
        <v>30</v>
      </c>
      <c r="M39" s="93">
        <v>30</v>
      </c>
      <c r="N39" s="93">
        <v>30</v>
      </c>
      <c r="O39" s="93">
        <v>30</v>
      </c>
      <c r="P39" s="93">
        <v>30</v>
      </c>
      <c r="Q39" s="93">
        <v>30</v>
      </c>
      <c r="R39" s="93">
        <v>30</v>
      </c>
      <c r="S39" s="93">
        <v>60</v>
      </c>
      <c r="T39" s="93">
        <v>1500</v>
      </c>
      <c r="U39" s="93">
        <v>1000</v>
      </c>
      <c r="V39" s="93">
        <v>100</v>
      </c>
      <c r="W39" s="93">
        <f t="shared" si="0"/>
        <v>2900</v>
      </c>
      <c r="X39" s="205"/>
      <c r="Y39" s="205">
        <f t="shared" si="9"/>
        <v>5800</v>
      </c>
      <c r="Z39" s="221"/>
    </row>
    <row r="40" spans="1:26" s="209" customFormat="1" ht="38.25" customHeight="1" x14ac:dyDescent="0.15">
      <c r="A40" s="477"/>
      <c r="B40" s="582"/>
      <c r="C40" s="528"/>
      <c r="D40" s="202">
        <v>3</v>
      </c>
      <c r="E40" s="203" t="s">
        <v>715</v>
      </c>
      <c r="F40" s="515"/>
      <c r="G40" s="162" t="s">
        <v>1011</v>
      </c>
      <c r="H40" s="162" t="s">
        <v>158</v>
      </c>
      <c r="I40" s="146" t="s">
        <v>289</v>
      </c>
      <c r="J40" s="390">
        <v>2</v>
      </c>
      <c r="K40" s="93">
        <v>30</v>
      </c>
      <c r="L40" s="93">
        <v>30</v>
      </c>
      <c r="M40" s="93">
        <v>30</v>
      </c>
      <c r="N40" s="93">
        <v>30</v>
      </c>
      <c r="O40" s="93">
        <v>30</v>
      </c>
      <c r="P40" s="93">
        <v>30</v>
      </c>
      <c r="Q40" s="93">
        <v>30</v>
      </c>
      <c r="R40" s="93">
        <v>30</v>
      </c>
      <c r="S40" s="93">
        <v>60</v>
      </c>
      <c r="T40" s="93">
        <v>1500</v>
      </c>
      <c r="U40" s="93">
        <v>1000</v>
      </c>
      <c r="V40" s="93">
        <v>100</v>
      </c>
      <c r="W40" s="93">
        <f t="shared" si="0"/>
        <v>2900</v>
      </c>
      <c r="X40" s="205"/>
      <c r="Y40" s="205">
        <f t="shared" si="9"/>
        <v>5800</v>
      </c>
      <c r="Z40" s="221"/>
    </row>
    <row r="41" spans="1:26" s="209" customFormat="1" ht="38.25" customHeight="1" x14ac:dyDescent="0.15">
      <c r="A41" s="477"/>
      <c r="B41" s="582"/>
      <c r="C41" s="528"/>
      <c r="D41" s="202">
        <v>4</v>
      </c>
      <c r="E41" s="203" t="s">
        <v>715</v>
      </c>
      <c r="F41" s="515"/>
      <c r="G41" s="162" t="s">
        <v>1012</v>
      </c>
      <c r="H41" s="162" t="s">
        <v>158</v>
      </c>
      <c r="I41" s="146" t="s">
        <v>289</v>
      </c>
      <c r="J41" s="390">
        <v>2</v>
      </c>
      <c r="K41" s="93">
        <v>30</v>
      </c>
      <c r="L41" s="93">
        <v>30</v>
      </c>
      <c r="M41" s="93">
        <v>30</v>
      </c>
      <c r="N41" s="93">
        <v>30</v>
      </c>
      <c r="O41" s="93">
        <v>30</v>
      </c>
      <c r="P41" s="93">
        <v>30</v>
      </c>
      <c r="Q41" s="93">
        <v>30</v>
      </c>
      <c r="R41" s="93">
        <v>30</v>
      </c>
      <c r="S41" s="93">
        <v>60</v>
      </c>
      <c r="T41" s="93">
        <v>1500</v>
      </c>
      <c r="U41" s="93">
        <v>1000</v>
      </c>
      <c r="V41" s="93">
        <v>100</v>
      </c>
      <c r="W41" s="93">
        <f t="shared" si="0"/>
        <v>2900</v>
      </c>
      <c r="X41" s="205"/>
      <c r="Y41" s="205">
        <f t="shared" si="9"/>
        <v>5800</v>
      </c>
      <c r="Z41" s="221"/>
    </row>
    <row r="42" spans="1:26" s="209" customFormat="1" ht="38.25" customHeight="1" x14ac:dyDescent="0.15">
      <c r="A42" s="477"/>
      <c r="B42" s="582"/>
      <c r="C42" s="528"/>
      <c r="D42" s="202">
        <v>5</v>
      </c>
      <c r="E42" s="203" t="s">
        <v>1</v>
      </c>
      <c r="F42" s="515"/>
      <c r="G42" s="162" t="s">
        <v>1013</v>
      </c>
      <c r="H42" s="162" t="s">
        <v>158</v>
      </c>
      <c r="I42" s="146" t="s">
        <v>289</v>
      </c>
      <c r="J42" s="390">
        <v>3</v>
      </c>
      <c r="K42" s="93">
        <v>30</v>
      </c>
      <c r="L42" s="93">
        <v>30</v>
      </c>
      <c r="M42" s="93">
        <v>30</v>
      </c>
      <c r="N42" s="93">
        <v>30</v>
      </c>
      <c r="O42" s="93">
        <v>30</v>
      </c>
      <c r="P42" s="93">
        <v>30</v>
      </c>
      <c r="Q42" s="93">
        <v>30</v>
      </c>
      <c r="R42" s="93">
        <v>30</v>
      </c>
      <c r="S42" s="93">
        <v>60</v>
      </c>
      <c r="T42" s="93">
        <v>1500</v>
      </c>
      <c r="U42" s="93">
        <v>1000</v>
      </c>
      <c r="V42" s="93">
        <v>100</v>
      </c>
      <c r="W42" s="93">
        <f t="shared" si="0"/>
        <v>2900</v>
      </c>
      <c r="X42" s="205"/>
      <c r="Y42" s="205">
        <f t="shared" si="9"/>
        <v>8700</v>
      </c>
      <c r="Z42" s="221"/>
    </row>
    <row r="43" spans="1:26" s="209" customFormat="1" ht="38.25" customHeight="1" x14ac:dyDescent="0.15">
      <c r="A43" s="477"/>
      <c r="B43" s="582"/>
      <c r="C43" s="528"/>
      <c r="D43" s="202">
        <v>6</v>
      </c>
      <c r="E43" s="203" t="s">
        <v>1</v>
      </c>
      <c r="F43" s="515"/>
      <c r="G43" s="162" t="s">
        <v>1014</v>
      </c>
      <c r="H43" s="162" t="s">
        <v>158</v>
      </c>
      <c r="I43" s="146" t="s">
        <v>289</v>
      </c>
      <c r="J43" s="390">
        <v>1</v>
      </c>
      <c r="K43" s="93">
        <v>30</v>
      </c>
      <c r="L43" s="93">
        <v>30</v>
      </c>
      <c r="M43" s="93">
        <v>30</v>
      </c>
      <c r="N43" s="93">
        <v>30</v>
      </c>
      <c r="O43" s="93">
        <v>30</v>
      </c>
      <c r="P43" s="93">
        <v>30</v>
      </c>
      <c r="Q43" s="93">
        <v>30</v>
      </c>
      <c r="R43" s="93">
        <v>30</v>
      </c>
      <c r="S43" s="93">
        <v>60</v>
      </c>
      <c r="T43" s="93">
        <v>1500</v>
      </c>
      <c r="U43" s="93">
        <v>1000</v>
      </c>
      <c r="V43" s="93">
        <v>100</v>
      </c>
      <c r="W43" s="93">
        <f t="shared" si="0"/>
        <v>2900</v>
      </c>
      <c r="X43" s="205"/>
      <c r="Y43" s="205">
        <f t="shared" si="9"/>
        <v>2900</v>
      </c>
      <c r="Z43" s="221"/>
    </row>
    <row r="44" spans="1:26" s="209" customFormat="1" ht="38.25" customHeight="1" x14ac:dyDescent="0.15">
      <c r="A44" s="477"/>
      <c r="B44" s="582"/>
      <c r="C44" s="528"/>
      <c r="D44" s="202">
        <v>7</v>
      </c>
      <c r="E44" s="203" t="s">
        <v>1</v>
      </c>
      <c r="F44" s="515"/>
      <c r="G44" s="162" t="s">
        <v>1015</v>
      </c>
      <c r="H44" s="162" t="s">
        <v>158</v>
      </c>
      <c r="I44" s="146" t="s">
        <v>289</v>
      </c>
      <c r="J44" s="390">
        <v>5</v>
      </c>
      <c r="K44" s="93">
        <v>30</v>
      </c>
      <c r="L44" s="93">
        <v>30</v>
      </c>
      <c r="M44" s="93">
        <v>30</v>
      </c>
      <c r="N44" s="93">
        <v>30</v>
      </c>
      <c r="O44" s="93">
        <v>30</v>
      </c>
      <c r="P44" s="93">
        <v>30</v>
      </c>
      <c r="Q44" s="93">
        <v>30</v>
      </c>
      <c r="R44" s="93">
        <v>30</v>
      </c>
      <c r="S44" s="93">
        <v>60</v>
      </c>
      <c r="T44" s="93">
        <v>1500</v>
      </c>
      <c r="U44" s="93">
        <v>1000</v>
      </c>
      <c r="V44" s="93">
        <v>100</v>
      </c>
      <c r="W44" s="93">
        <f t="shared" si="0"/>
        <v>2900</v>
      </c>
      <c r="X44" s="205"/>
      <c r="Y44" s="205">
        <f t="shared" si="9"/>
        <v>14500</v>
      </c>
      <c r="Z44" s="221"/>
    </row>
    <row r="45" spans="1:26" s="209" customFormat="1" ht="38.25" customHeight="1" x14ac:dyDescent="0.15">
      <c r="A45" s="477"/>
      <c r="B45" s="582"/>
      <c r="C45" s="528"/>
      <c r="D45" s="202">
        <v>8</v>
      </c>
      <c r="E45" s="203" t="s">
        <v>1</v>
      </c>
      <c r="F45" s="515"/>
      <c r="G45" s="163" t="s">
        <v>1016</v>
      </c>
      <c r="H45" s="163" t="s">
        <v>195</v>
      </c>
      <c r="I45" s="154" t="s">
        <v>288</v>
      </c>
      <c r="J45" s="291">
        <v>10</v>
      </c>
      <c r="K45" s="8">
        <v>2</v>
      </c>
      <c r="L45" s="8">
        <v>2</v>
      </c>
      <c r="M45" s="8">
        <v>2</v>
      </c>
      <c r="N45" s="8">
        <v>2</v>
      </c>
      <c r="O45" s="8">
        <v>2</v>
      </c>
      <c r="P45" s="8">
        <v>2</v>
      </c>
      <c r="Q45" s="8">
        <v>2</v>
      </c>
      <c r="R45" s="8">
        <v>2</v>
      </c>
      <c r="S45" s="8">
        <v>2</v>
      </c>
      <c r="T45" s="8">
        <v>2</v>
      </c>
      <c r="U45" s="8">
        <v>2</v>
      </c>
      <c r="V45" s="8">
        <v>2</v>
      </c>
      <c r="W45" s="8">
        <f t="shared" si="0"/>
        <v>24</v>
      </c>
      <c r="X45" s="213">
        <f t="shared" si="1"/>
        <v>240</v>
      </c>
      <c r="Y45" s="213"/>
      <c r="Z45" s="223"/>
    </row>
    <row r="46" spans="1:26" s="209" customFormat="1" ht="38.25" customHeight="1" x14ac:dyDescent="0.15">
      <c r="A46" s="477"/>
      <c r="B46" s="582"/>
      <c r="C46" s="528"/>
      <c r="D46" s="202">
        <v>9</v>
      </c>
      <c r="E46" s="203" t="s">
        <v>1</v>
      </c>
      <c r="F46" s="515"/>
      <c r="G46" s="163" t="s">
        <v>1017</v>
      </c>
      <c r="H46" s="163" t="s">
        <v>195</v>
      </c>
      <c r="I46" s="154" t="s">
        <v>288</v>
      </c>
      <c r="J46" s="291">
        <v>10</v>
      </c>
      <c r="K46" s="8">
        <v>2</v>
      </c>
      <c r="L46" s="8">
        <v>2</v>
      </c>
      <c r="M46" s="8">
        <v>2</v>
      </c>
      <c r="N46" s="8">
        <v>2</v>
      </c>
      <c r="O46" s="8">
        <v>2</v>
      </c>
      <c r="P46" s="8">
        <v>2</v>
      </c>
      <c r="Q46" s="8">
        <v>2</v>
      </c>
      <c r="R46" s="8">
        <v>2</v>
      </c>
      <c r="S46" s="8">
        <v>2</v>
      </c>
      <c r="T46" s="8">
        <v>2</v>
      </c>
      <c r="U46" s="8">
        <v>2</v>
      </c>
      <c r="V46" s="8">
        <v>2</v>
      </c>
      <c r="W46" s="8">
        <f t="shared" si="0"/>
        <v>24</v>
      </c>
      <c r="X46" s="213">
        <f t="shared" si="1"/>
        <v>240</v>
      </c>
      <c r="Y46" s="213"/>
      <c r="Z46" s="223"/>
    </row>
    <row r="47" spans="1:26" s="209" customFormat="1" ht="38.25" customHeight="1" x14ac:dyDescent="0.15">
      <c r="A47" s="477"/>
      <c r="B47" s="582"/>
      <c r="C47" s="528"/>
      <c r="D47" s="202">
        <v>10</v>
      </c>
      <c r="E47" s="203" t="s">
        <v>1</v>
      </c>
      <c r="F47" s="515"/>
      <c r="G47" s="162" t="s">
        <v>1018</v>
      </c>
      <c r="H47" s="162" t="s">
        <v>911</v>
      </c>
      <c r="I47" s="146" t="s">
        <v>289</v>
      </c>
      <c r="J47" s="390">
        <v>3</v>
      </c>
      <c r="K47" s="93">
        <v>100</v>
      </c>
      <c r="L47" s="93">
        <v>100</v>
      </c>
      <c r="M47" s="93">
        <v>100</v>
      </c>
      <c r="N47" s="93">
        <v>100</v>
      </c>
      <c r="O47" s="93">
        <v>100</v>
      </c>
      <c r="P47" s="93">
        <v>100</v>
      </c>
      <c r="Q47" s="93">
        <v>100</v>
      </c>
      <c r="R47" s="93">
        <v>100</v>
      </c>
      <c r="S47" s="93">
        <v>100</v>
      </c>
      <c r="T47" s="93">
        <v>100</v>
      </c>
      <c r="U47" s="93">
        <v>100</v>
      </c>
      <c r="V47" s="93">
        <v>100</v>
      </c>
      <c r="W47" s="93">
        <f t="shared" si="0"/>
        <v>1200</v>
      </c>
      <c r="X47" s="205"/>
      <c r="Y47" s="205">
        <f t="shared" ref="Y47:Y49" si="10">J47*W47</f>
        <v>3600</v>
      </c>
      <c r="Z47" s="221"/>
    </row>
    <row r="48" spans="1:26" s="209" customFormat="1" ht="38.25" customHeight="1" x14ac:dyDescent="0.15">
      <c r="A48" s="477"/>
      <c r="B48" s="582"/>
      <c r="C48" s="528"/>
      <c r="D48" s="202">
        <v>11</v>
      </c>
      <c r="E48" s="203" t="s">
        <v>1</v>
      </c>
      <c r="F48" s="515"/>
      <c r="G48" s="162" t="s">
        <v>1019</v>
      </c>
      <c r="H48" s="162" t="s">
        <v>1020</v>
      </c>
      <c r="I48" s="146" t="s">
        <v>289</v>
      </c>
      <c r="J48" s="390">
        <v>2</v>
      </c>
      <c r="K48" s="93">
        <v>20</v>
      </c>
      <c r="L48" s="93">
        <v>20</v>
      </c>
      <c r="M48" s="93">
        <v>20</v>
      </c>
      <c r="N48" s="93">
        <v>20</v>
      </c>
      <c r="O48" s="93">
        <v>20</v>
      </c>
      <c r="P48" s="93">
        <v>20</v>
      </c>
      <c r="Q48" s="93">
        <v>20</v>
      </c>
      <c r="R48" s="93">
        <v>20</v>
      </c>
      <c r="S48" s="93">
        <v>20</v>
      </c>
      <c r="T48" s="93">
        <v>100</v>
      </c>
      <c r="U48" s="93">
        <v>100</v>
      </c>
      <c r="V48" s="93">
        <v>100</v>
      </c>
      <c r="W48" s="93">
        <f t="shared" ref="W48" si="11">SUM(K48:V48)</f>
        <v>480</v>
      </c>
      <c r="X48" s="205"/>
      <c r="Y48" s="205">
        <f t="shared" si="10"/>
        <v>960</v>
      </c>
      <c r="Z48" s="221"/>
    </row>
    <row r="49" spans="1:26" s="209" customFormat="1" ht="38.25" customHeight="1" x14ac:dyDescent="0.15">
      <c r="A49" s="477"/>
      <c r="B49" s="582"/>
      <c r="C49" s="528"/>
      <c r="D49" s="202">
        <v>11</v>
      </c>
      <c r="E49" s="203" t="s">
        <v>1</v>
      </c>
      <c r="F49" s="515"/>
      <c r="G49" s="162" t="s">
        <v>1021</v>
      </c>
      <c r="H49" s="162" t="s">
        <v>1020</v>
      </c>
      <c r="I49" s="146" t="s">
        <v>289</v>
      </c>
      <c r="J49" s="390">
        <v>5</v>
      </c>
      <c r="K49" s="93">
        <v>30</v>
      </c>
      <c r="L49" s="93">
        <v>30</v>
      </c>
      <c r="M49" s="93">
        <v>30</v>
      </c>
      <c r="N49" s="93">
        <v>30</v>
      </c>
      <c r="O49" s="93">
        <v>30</v>
      </c>
      <c r="P49" s="93">
        <v>30</v>
      </c>
      <c r="Q49" s="93">
        <v>30</v>
      </c>
      <c r="R49" s="93">
        <v>30</v>
      </c>
      <c r="S49" s="93">
        <v>30</v>
      </c>
      <c r="T49" s="93">
        <v>1500</v>
      </c>
      <c r="U49" s="93">
        <v>1000</v>
      </c>
      <c r="V49" s="93">
        <v>100</v>
      </c>
      <c r="W49" s="93">
        <f t="shared" si="0"/>
        <v>2870</v>
      </c>
      <c r="X49" s="205"/>
      <c r="Y49" s="205">
        <f t="shared" si="10"/>
        <v>14350</v>
      </c>
      <c r="Z49" s="221"/>
    </row>
    <row r="50" spans="1:26" s="209" customFormat="1" ht="38.25" customHeight="1" x14ac:dyDescent="0.15">
      <c r="A50" s="477"/>
      <c r="B50" s="582"/>
      <c r="C50" s="528"/>
      <c r="D50" s="202">
        <v>12</v>
      </c>
      <c r="E50" s="203" t="s">
        <v>1</v>
      </c>
      <c r="F50" s="515"/>
      <c r="G50" s="163" t="s">
        <v>1022</v>
      </c>
      <c r="H50" s="163" t="s">
        <v>1023</v>
      </c>
      <c r="I50" s="154" t="s">
        <v>288</v>
      </c>
      <c r="J50" s="291">
        <v>5</v>
      </c>
      <c r="K50" s="8">
        <v>30</v>
      </c>
      <c r="L50" s="8">
        <v>30</v>
      </c>
      <c r="M50" s="8">
        <v>30</v>
      </c>
      <c r="N50" s="8">
        <v>30</v>
      </c>
      <c r="O50" s="8">
        <v>30</v>
      </c>
      <c r="P50" s="8">
        <v>30</v>
      </c>
      <c r="Q50" s="8">
        <v>30</v>
      </c>
      <c r="R50" s="8">
        <v>30</v>
      </c>
      <c r="S50" s="8">
        <v>30</v>
      </c>
      <c r="T50" s="8">
        <v>1500</v>
      </c>
      <c r="U50" s="8">
        <v>1000</v>
      </c>
      <c r="V50" s="8">
        <v>100</v>
      </c>
      <c r="W50" s="8">
        <f t="shared" si="0"/>
        <v>2870</v>
      </c>
      <c r="X50" s="213">
        <f t="shared" si="1"/>
        <v>14350</v>
      </c>
      <c r="Y50" s="213"/>
      <c r="Z50" s="223"/>
    </row>
    <row r="51" spans="1:26" s="209" customFormat="1" ht="38.25" customHeight="1" x14ac:dyDescent="0.15">
      <c r="A51" s="477"/>
      <c r="B51" s="582"/>
      <c r="C51" s="528"/>
      <c r="D51" s="202">
        <v>13</v>
      </c>
      <c r="E51" s="203" t="s">
        <v>1</v>
      </c>
      <c r="F51" s="515"/>
      <c r="G51" s="163" t="s">
        <v>1024</v>
      </c>
      <c r="H51" s="163" t="s">
        <v>1023</v>
      </c>
      <c r="I51" s="154" t="s">
        <v>288</v>
      </c>
      <c r="J51" s="291">
        <v>10</v>
      </c>
      <c r="K51" s="8">
        <v>20</v>
      </c>
      <c r="L51" s="8">
        <v>20</v>
      </c>
      <c r="M51" s="8">
        <v>20</v>
      </c>
      <c r="N51" s="8">
        <v>20</v>
      </c>
      <c r="O51" s="8">
        <v>20</v>
      </c>
      <c r="P51" s="8">
        <v>20</v>
      </c>
      <c r="Q51" s="8">
        <v>20</v>
      </c>
      <c r="R51" s="8">
        <v>30</v>
      </c>
      <c r="S51" s="8">
        <v>40</v>
      </c>
      <c r="T51" s="8">
        <v>60</v>
      </c>
      <c r="U51" s="8">
        <v>60</v>
      </c>
      <c r="V51" s="8">
        <v>50</v>
      </c>
      <c r="W51" s="8">
        <f t="shared" si="0"/>
        <v>380</v>
      </c>
      <c r="X51" s="213">
        <f t="shared" si="1"/>
        <v>3800</v>
      </c>
      <c r="Y51" s="213"/>
      <c r="Z51" s="223"/>
    </row>
    <row r="52" spans="1:26" s="209" customFormat="1" ht="38.25" customHeight="1" x14ac:dyDescent="0.15">
      <c r="A52" s="477"/>
      <c r="B52" s="582"/>
      <c r="C52" s="528"/>
      <c r="D52" s="202">
        <v>14</v>
      </c>
      <c r="E52" s="203" t="s">
        <v>1</v>
      </c>
      <c r="F52" s="515"/>
      <c r="G52" s="162" t="s">
        <v>1025</v>
      </c>
      <c r="H52" s="162" t="s">
        <v>911</v>
      </c>
      <c r="I52" s="146" t="s">
        <v>289</v>
      </c>
      <c r="J52" s="390">
        <v>5</v>
      </c>
      <c r="K52" s="93">
        <v>20</v>
      </c>
      <c r="L52" s="93">
        <v>20</v>
      </c>
      <c r="M52" s="93">
        <v>20</v>
      </c>
      <c r="N52" s="93">
        <v>20</v>
      </c>
      <c r="O52" s="93">
        <v>20</v>
      </c>
      <c r="P52" s="93">
        <v>20</v>
      </c>
      <c r="Q52" s="93">
        <v>20</v>
      </c>
      <c r="R52" s="93">
        <v>20</v>
      </c>
      <c r="S52" s="93">
        <v>20</v>
      </c>
      <c r="T52" s="93">
        <v>1500</v>
      </c>
      <c r="U52" s="93">
        <v>1000</v>
      </c>
      <c r="V52" s="93">
        <v>100</v>
      </c>
      <c r="W52" s="93">
        <f t="shared" si="0"/>
        <v>2780</v>
      </c>
      <c r="X52" s="205"/>
      <c r="Y52" s="205">
        <f>J52*W52</f>
        <v>13900</v>
      </c>
      <c r="Z52" s="162"/>
    </row>
    <row r="53" spans="1:26" s="209" customFormat="1" ht="38.25" customHeight="1" x14ac:dyDescent="0.15">
      <c r="A53" s="477"/>
      <c r="B53" s="582"/>
      <c r="C53" s="528"/>
      <c r="D53" s="202">
        <v>15</v>
      </c>
      <c r="E53" s="203" t="s">
        <v>1</v>
      </c>
      <c r="F53" s="515"/>
      <c r="G53" s="163" t="s">
        <v>724</v>
      </c>
      <c r="H53" s="163" t="s">
        <v>911</v>
      </c>
      <c r="I53" s="154" t="s">
        <v>288</v>
      </c>
      <c r="J53" s="291">
        <v>3</v>
      </c>
      <c r="K53" s="8">
        <v>20</v>
      </c>
      <c r="L53" s="8">
        <v>20</v>
      </c>
      <c r="M53" s="8">
        <v>20</v>
      </c>
      <c r="N53" s="8">
        <v>20</v>
      </c>
      <c r="O53" s="8">
        <v>20</v>
      </c>
      <c r="P53" s="8">
        <v>20</v>
      </c>
      <c r="Q53" s="8">
        <v>20</v>
      </c>
      <c r="R53" s="8">
        <v>20</v>
      </c>
      <c r="S53" s="8">
        <v>20</v>
      </c>
      <c r="T53" s="8">
        <v>1500</v>
      </c>
      <c r="U53" s="8">
        <v>1000</v>
      </c>
      <c r="V53" s="8">
        <v>100</v>
      </c>
      <c r="W53" s="8">
        <f t="shared" si="0"/>
        <v>2780</v>
      </c>
      <c r="X53" s="213">
        <f t="shared" si="1"/>
        <v>8340</v>
      </c>
      <c r="Y53" s="213"/>
      <c r="Z53" s="223"/>
    </row>
    <row r="54" spans="1:26" s="209" customFormat="1" ht="38.25" customHeight="1" x14ac:dyDescent="0.15">
      <c r="A54" s="477"/>
      <c r="B54" s="582"/>
      <c r="C54" s="528"/>
      <c r="D54" s="202">
        <v>16</v>
      </c>
      <c r="E54" s="203" t="s">
        <v>1</v>
      </c>
      <c r="F54" s="515"/>
      <c r="G54" s="163" t="s">
        <v>1026</v>
      </c>
      <c r="H54" s="163" t="s">
        <v>1027</v>
      </c>
      <c r="I54" s="154" t="s">
        <v>288</v>
      </c>
      <c r="J54" s="291">
        <v>3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1500</v>
      </c>
      <c r="U54" s="8">
        <v>1000</v>
      </c>
      <c r="V54" s="8">
        <v>0</v>
      </c>
      <c r="W54" s="8">
        <f t="shared" si="0"/>
        <v>2500</v>
      </c>
      <c r="X54" s="213">
        <f t="shared" si="1"/>
        <v>7500</v>
      </c>
      <c r="Y54" s="213"/>
      <c r="Z54" s="223"/>
    </row>
    <row r="55" spans="1:26" s="209" customFormat="1" ht="38.25" customHeight="1" x14ac:dyDescent="0.15">
      <c r="A55" s="477"/>
      <c r="B55" s="582"/>
      <c r="C55" s="528"/>
      <c r="D55" s="202">
        <v>17</v>
      </c>
      <c r="E55" s="203" t="s">
        <v>1</v>
      </c>
      <c r="F55" s="515"/>
      <c r="G55" s="162" t="s">
        <v>1028</v>
      </c>
      <c r="H55" s="162" t="s">
        <v>1027</v>
      </c>
      <c r="I55" s="146" t="s">
        <v>289</v>
      </c>
      <c r="J55" s="390">
        <v>3</v>
      </c>
      <c r="K55" s="93">
        <v>20</v>
      </c>
      <c r="L55" s="93">
        <v>20</v>
      </c>
      <c r="M55" s="93">
        <v>20</v>
      </c>
      <c r="N55" s="93">
        <v>20</v>
      </c>
      <c r="O55" s="93">
        <v>20</v>
      </c>
      <c r="P55" s="93">
        <v>20</v>
      </c>
      <c r="Q55" s="93">
        <v>20</v>
      </c>
      <c r="R55" s="93">
        <v>20</v>
      </c>
      <c r="S55" s="93">
        <v>20</v>
      </c>
      <c r="T55" s="93">
        <v>20</v>
      </c>
      <c r="U55" s="93">
        <v>20</v>
      </c>
      <c r="V55" s="93">
        <v>20</v>
      </c>
      <c r="W55" s="93">
        <f t="shared" ref="W55" si="12">SUM(K55:V55)</f>
        <v>240</v>
      </c>
      <c r="X55" s="205"/>
      <c r="Y55" s="205">
        <f t="shared" ref="Y55:Y57" si="13">J55*W55</f>
        <v>720</v>
      </c>
      <c r="Z55" s="221"/>
    </row>
    <row r="56" spans="1:26" s="209" customFormat="1" ht="38.25" customHeight="1" x14ac:dyDescent="0.15">
      <c r="A56" s="477"/>
      <c r="B56" s="582"/>
      <c r="C56" s="528"/>
      <c r="D56" s="202">
        <v>18</v>
      </c>
      <c r="E56" s="203" t="s">
        <v>1</v>
      </c>
      <c r="F56" s="515"/>
      <c r="G56" s="162" t="s">
        <v>1029</v>
      </c>
      <c r="H56" s="162" t="s">
        <v>1027</v>
      </c>
      <c r="I56" s="146" t="s">
        <v>289</v>
      </c>
      <c r="J56" s="390">
        <v>3</v>
      </c>
      <c r="K56" s="93">
        <v>20</v>
      </c>
      <c r="L56" s="93">
        <v>20</v>
      </c>
      <c r="M56" s="93">
        <v>20</v>
      </c>
      <c r="N56" s="93">
        <v>20</v>
      </c>
      <c r="O56" s="93">
        <v>20</v>
      </c>
      <c r="P56" s="93">
        <v>20</v>
      </c>
      <c r="Q56" s="93">
        <v>20</v>
      </c>
      <c r="R56" s="93">
        <v>20</v>
      </c>
      <c r="S56" s="93">
        <v>20</v>
      </c>
      <c r="T56" s="93">
        <v>1500</v>
      </c>
      <c r="U56" s="93">
        <v>1000</v>
      </c>
      <c r="V56" s="93">
        <v>100</v>
      </c>
      <c r="W56" s="93">
        <f t="shared" si="0"/>
        <v>2780</v>
      </c>
      <c r="X56" s="205"/>
      <c r="Y56" s="205">
        <f t="shared" si="13"/>
        <v>8340</v>
      </c>
      <c r="Z56" s="221"/>
    </row>
    <row r="57" spans="1:26" s="209" customFormat="1" ht="38.25" customHeight="1" x14ac:dyDescent="0.15">
      <c r="A57" s="477"/>
      <c r="B57" s="582"/>
      <c r="C57" s="528"/>
      <c r="D57" s="202">
        <v>19</v>
      </c>
      <c r="E57" s="203" t="s">
        <v>1</v>
      </c>
      <c r="F57" s="515"/>
      <c r="G57" s="162" t="s">
        <v>1030</v>
      </c>
      <c r="H57" s="162" t="s">
        <v>158</v>
      </c>
      <c r="I57" s="146" t="s">
        <v>289</v>
      </c>
      <c r="J57" s="390">
        <v>5</v>
      </c>
      <c r="K57" s="93">
        <v>100</v>
      </c>
      <c r="L57" s="93">
        <v>100</v>
      </c>
      <c r="M57" s="93">
        <v>100</v>
      </c>
      <c r="N57" s="93">
        <v>100</v>
      </c>
      <c r="O57" s="93">
        <v>100</v>
      </c>
      <c r="P57" s="93">
        <v>100</v>
      </c>
      <c r="Q57" s="93">
        <v>150</v>
      </c>
      <c r="R57" s="93">
        <v>200</v>
      </c>
      <c r="S57" s="93">
        <v>200</v>
      </c>
      <c r="T57" s="93">
        <v>200</v>
      </c>
      <c r="U57" s="93">
        <v>200</v>
      </c>
      <c r="V57" s="93">
        <v>200</v>
      </c>
      <c r="W57" s="93">
        <f t="shared" si="0"/>
        <v>1750</v>
      </c>
      <c r="X57" s="205"/>
      <c r="Y57" s="205">
        <f t="shared" si="13"/>
        <v>8750</v>
      </c>
      <c r="Z57" s="221"/>
    </row>
    <row r="58" spans="1:26" s="209" customFormat="1" ht="38.25" customHeight="1" x14ac:dyDescent="0.15">
      <c r="A58" s="477"/>
      <c r="B58" s="582"/>
      <c r="C58" s="528"/>
      <c r="D58" s="202">
        <v>20</v>
      </c>
      <c r="E58" s="203" t="s">
        <v>1</v>
      </c>
      <c r="F58" s="515"/>
      <c r="G58" s="163" t="s">
        <v>1031</v>
      </c>
      <c r="H58" s="163" t="s">
        <v>158</v>
      </c>
      <c r="I58" s="154" t="s">
        <v>288</v>
      </c>
      <c r="J58" s="291">
        <v>10</v>
      </c>
      <c r="K58" s="8">
        <v>0</v>
      </c>
      <c r="L58" s="8">
        <v>2</v>
      </c>
      <c r="M58" s="8">
        <v>2</v>
      </c>
      <c r="N58" s="8">
        <v>20</v>
      </c>
      <c r="O58" s="8">
        <v>20</v>
      </c>
      <c r="P58" s="8">
        <v>20</v>
      </c>
      <c r="Q58" s="8">
        <v>20</v>
      </c>
      <c r="R58" s="8">
        <v>20</v>
      </c>
      <c r="S58" s="8">
        <v>20</v>
      </c>
      <c r="T58" s="8">
        <v>20</v>
      </c>
      <c r="U58" s="8">
        <v>20</v>
      </c>
      <c r="V58" s="8">
        <v>20</v>
      </c>
      <c r="W58" s="8">
        <f t="shared" si="0"/>
        <v>184</v>
      </c>
      <c r="X58" s="213">
        <f t="shared" si="1"/>
        <v>1840</v>
      </c>
      <c r="Y58" s="213"/>
      <c r="Z58" s="223"/>
    </row>
    <row r="59" spans="1:26" s="209" customFormat="1" ht="38.25" customHeight="1" x14ac:dyDescent="0.15">
      <c r="A59" s="477"/>
      <c r="B59" s="582"/>
      <c r="C59" s="528"/>
      <c r="D59" s="202">
        <v>21</v>
      </c>
      <c r="E59" s="203" t="s">
        <v>1</v>
      </c>
      <c r="F59" s="515"/>
      <c r="G59" s="162" t="s">
        <v>1032</v>
      </c>
      <c r="H59" s="162" t="s">
        <v>158</v>
      </c>
      <c r="I59" s="146" t="s">
        <v>289</v>
      </c>
      <c r="J59" s="390">
        <v>10</v>
      </c>
      <c r="K59" s="93">
        <v>0</v>
      </c>
      <c r="L59" s="93">
        <v>2</v>
      </c>
      <c r="M59" s="93">
        <v>2</v>
      </c>
      <c r="N59" s="93">
        <v>20</v>
      </c>
      <c r="O59" s="93">
        <v>20</v>
      </c>
      <c r="P59" s="93">
        <v>20</v>
      </c>
      <c r="Q59" s="93">
        <v>20</v>
      </c>
      <c r="R59" s="93">
        <v>20</v>
      </c>
      <c r="S59" s="93">
        <v>20</v>
      </c>
      <c r="T59" s="93">
        <v>20</v>
      </c>
      <c r="U59" s="93">
        <v>20</v>
      </c>
      <c r="V59" s="93">
        <v>20</v>
      </c>
      <c r="W59" s="93">
        <f t="shared" ref="W59:W60" si="14">SUM(K59:V59)</f>
        <v>184</v>
      </c>
      <c r="X59" s="205"/>
      <c r="Y59" s="205">
        <f t="shared" ref="Y59:Y68" si="15">J59*W59</f>
        <v>1840</v>
      </c>
      <c r="Z59" s="221"/>
    </row>
    <row r="60" spans="1:26" s="209" customFormat="1" ht="38.25" customHeight="1" x14ac:dyDescent="0.15">
      <c r="A60" s="477"/>
      <c r="B60" s="582"/>
      <c r="C60" s="528"/>
      <c r="D60" s="202">
        <v>22</v>
      </c>
      <c r="E60" s="203" t="s">
        <v>1</v>
      </c>
      <c r="F60" s="516"/>
      <c r="G60" s="162" t="s">
        <v>1033</v>
      </c>
      <c r="H60" s="162" t="s">
        <v>158</v>
      </c>
      <c r="I60" s="146" t="s">
        <v>289</v>
      </c>
      <c r="J60" s="390">
        <v>10</v>
      </c>
      <c r="K60" s="93">
        <v>0</v>
      </c>
      <c r="L60" s="93">
        <v>2</v>
      </c>
      <c r="M60" s="93">
        <v>2</v>
      </c>
      <c r="N60" s="93">
        <v>20</v>
      </c>
      <c r="O60" s="93">
        <v>20</v>
      </c>
      <c r="P60" s="93">
        <v>20</v>
      </c>
      <c r="Q60" s="93">
        <v>20</v>
      </c>
      <c r="R60" s="93">
        <v>20</v>
      </c>
      <c r="S60" s="93">
        <v>20</v>
      </c>
      <c r="T60" s="93">
        <v>20</v>
      </c>
      <c r="U60" s="93">
        <v>20</v>
      </c>
      <c r="V60" s="93">
        <v>20</v>
      </c>
      <c r="W60" s="93">
        <f t="shared" si="14"/>
        <v>184</v>
      </c>
      <c r="X60" s="205"/>
      <c r="Y60" s="205">
        <f t="shared" si="15"/>
        <v>1840</v>
      </c>
      <c r="Z60" s="221"/>
    </row>
    <row r="61" spans="1:26" s="209" customFormat="1" ht="38.25" customHeight="1" x14ac:dyDescent="0.15">
      <c r="A61" s="477"/>
      <c r="B61" s="582"/>
      <c r="C61" s="528"/>
      <c r="D61" s="202">
        <v>23</v>
      </c>
      <c r="E61" s="203" t="s">
        <v>1</v>
      </c>
      <c r="F61" s="391" t="s">
        <v>820</v>
      </c>
      <c r="G61" s="162" t="s">
        <v>904</v>
      </c>
      <c r="H61" s="162" t="s">
        <v>905</v>
      </c>
      <c r="I61" s="146" t="s">
        <v>289</v>
      </c>
      <c r="J61" s="290">
        <v>2</v>
      </c>
      <c r="K61" s="93">
        <v>1200</v>
      </c>
      <c r="L61" s="93">
        <v>0</v>
      </c>
      <c r="M61" s="93">
        <v>0</v>
      </c>
      <c r="N61" s="93">
        <v>0</v>
      </c>
      <c r="O61" s="93">
        <v>0</v>
      </c>
      <c r="P61" s="93">
        <v>0</v>
      </c>
      <c r="Q61" s="93">
        <v>0</v>
      </c>
      <c r="R61" s="93">
        <v>0</v>
      </c>
      <c r="S61" s="93">
        <v>0</v>
      </c>
      <c r="T61" s="93">
        <v>0</v>
      </c>
      <c r="U61" s="93">
        <v>0</v>
      </c>
      <c r="V61" s="93">
        <v>1200</v>
      </c>
      <c r="W61" s="93">
        <f t="shared" si="0"/>
        <v>2400</v>
      </c>
      <c r="X61" s="205"/>
      <c r="Y61" s="205">
        <f t="shared" si="15"/>
        <v>4800</v>
      </c>
      <c r="Z61" s="221"/>
    </row>
    <row r="62" spans="1:26" s="209" customFormat="1" ht="38.25" customHeight="1" x14ac:dyDescent="0.15">
      <c r="A62" s="488"/>
      <c r="B62" s="583"/>
      <c r="C62" s="529"/>
      <c r="D62" s="202">
        <v>24</v>
      </c>
      <c r="E62" s="203" t="s">
        <v>1</v>
      </c>
      <c r="F62" s="391" t="s">
        <v>820</v>
      </c>
      <c r="G62" s="162" t="s">
        <v>1034</v>
      </c>
      <c r="H62" s="162" t="s">
        <v>907</v>
      </c>
      <c r="I62" s="146" t="s">
        <v>289</v>
      </c>
      <c r="J62" s="290">
        <v>2</v>
      </c>
      <c r="K62" s="93">
        <v>250</v>
      </c>
      <c r="L62" s="93">
        <v>200</v>
      </c>
      <c r="M62" s="93">
        <v>150</v>
      </c>
      <c r="N62" s="93">
        <v>100</v>
      </c>
      <c r="O62" s="93">
        <v>100</v>
      </c>
      <c r="P62" s="93">
        <v>100</v>
      </c>
      <c r="Q62" s="93">
        <v>100</v>
      </c>
      <c r="R62" s="93">
        <v>100</v>
      </c>
      <c r="S62" s="93">
        <v>100</v>
      </c>
      <c r="T62" s="93">
        <v>100</v>
      </c>
      <c r="U62" s="93">
        <v>100</v>
      </c>
      <c r="V62" s="93">
        <v>100</v>
      </c>
      <c r="W62" s="93">
        <f t="shared" si="0"/>
        <v>1500</v>
      </c>
      <c r="X62" s="205"/>
      <c r="Y62" s="205">
        <f t="shared" si="15"/>
        <v>3000</v>
      </c>
      <c r="Z62" s="221"/>
    </row>
    <row r="63" spans="1:26" s="209" customFormat="1" ht="38.25" customHeight="1" x14ac:dyDescent="0.15">
      <c r="A63" s="476" t="s">
        <v>1035</v>
      </c>
      <c r="B63" s="584" t="s">
        <v>1036</v>
      </c>
      <c r="C63" s="527">
        <v>7</v>
      </c>
      <c r="D63" s="202">
        <v>1</v>
      </c>
      <c r="E63" s="203" t="s">
        <v>715</v>
      </c>
      <c r="F63" s="514" t="s">
        <v>1037</v>
      </c>
      <c r="G63" s="162" t="s">
        <v>1038</v>
      </c>
      <c r="H63" s="162" t="s">
        <v>158</v>
      </c>
      <c r="I63" s="146" t="s">
        <v>289</v>
      </c>
      <c r="J63" s="390">
        <v>5</v>
      </c>
      <c r="K63" s="93">
        <v>5</v>
      </c>
      <c r="L63" s="93">
        <v>5</v>
      </c>
      <c r="M63" s="93">
        <v>5</v>
      </c>
      <c r="N63" s="93">
        <v>5</v>
      </c>
      <c r="O63" s="93">
        <v>5</v>
      </c>
      <c r="P63" s="93">
        <v>5</v>
      </c>
      <c r="Q63" s="93">
        <v>5</v>
      </c>
      <c r="R63" s="93">
        <v>5</v>
      </c>
      <c r="S63" s="93">
        <v>5</v>
      </c>
      <c r="T63" s="93">
        <v>5</v>
      </c>
      <c r="U63" s="93">
        <v>5</v>
      </c>
      <c r="V63" s="93">
        <v>40</v>
      </c>
      <c r="W63" s="93">
        <f t="shared" ref="W63:W92" si="16">SUM(K63:V63)</f>
        <v>95</v>
      </c>
      <c r="X63" s="205"/>
      <c r="Y63" s="205">
        <f t="shared" si="15"/>
        <v>475</v>
      </c>
      <c r="Z63" s="221"/>
    </row>
    <row r="64" spans="1:26" s="209" customFormat="1" ht="38.25" customHeight="1" x14ac:dyDescent="0.15">
      <c r="A64" s="477"/>
      <c r="B64" s="582"/>
      <c r="C64" s="528"/>
      <c r="D64" s="202">
        <v>2</v>
      </c>
      <c r="E64" s="203" t="s">
        <v>715</v>
      </c>
      <c r="F64" s="515"/>
      <c r="G64" s="162" t="s">
        <v>1039</v>
      </c>
      <c r="H64" s="162" t="s">
        <v>158</v>
      </c>
      <c r="I64" s="146" t="s">
        <v>289</v>
      </c>
      <c r="J64" s="390">
        <v>2</v>
      </c>
      <c r="K64" s="93">
        <v>5</v>
      </c>
      <c r="L64" s="93">
        <v>5</v>
      </c>
      <c r="M64" s="93">
        <v>5</v>
      </c>
      <c r="N64" s="93">
        <v>5</v>
      </c>
      <c r="O64" s="93">
        <v>5</v>
      </c>
      <c r="P64" s="93">
        <v>5</v>
      </c>
      <c r="Q64" s="93">
        <v>5</v>
      </c>
      <c r="R64" s="93">
        <v>5</v>
      </c>
      <c r="S64" s="93">
        <v>5</v>
      </c>
      <c r="T64" s="93">
        <v>5</v>
      </c>
      <c r="U64" s="93">
        <v>5</v>
      </c>
      <c r="V64" s="93">
        <v>40</v>
      </c>
      <c r="W64" s="93">
        <f t="shared" si="16"/>
        <v>95</v>
      </c>
      <c r="X64" s="205"/>
      <c r="Y64" s="205">
        <f t="shared" si="15"/>
        <v>190</v>
      </c>
      <c r="Z64" s="221"/>
    </row>
    <row r="65" spans="1:26" s="209" customFormat="1" ht="38.25" customHeight="1" x14ac:dyDescent="0.15">
      <c r="A65" s="477"/>
      <c r="B65" s="582"/>
      <c r="C65" s="528"/>
      <c r="D65" s="202">
        <v>3</v>
      </c>
      <c r="E65" s="203" t="s">
        <v>1</v>
      </c>
      <c r="F65" s="515"/>
      <c r="G65" s="162" t="s">
        <v>1040</v>
      </c>
      <c r="H65" s="162" t="s">
        <v>158</v>
      </c>
      <c r="I65" s="146" t="s">
        <v>289</v>
      </c>
      <c r="J65" s="390">
        <v>1</v>
      </c>
      <c r="K65" s="93">
        <v>5</v>
      </c>
      <c r="L65" s="93">
        <v>5</v>
      </c>
      <c r="M65" s="93">
        <v>5</v>
      </c>
      <c r="N65" s="93">
        <v>5</v>
      </c>
      <c r="O65" s="93">
        <v>5</v>
      </c>
      <c r="P65" s="93">
        <v>5</v>
      </c>
      <c r="Q65" s="93">
        <v>5</v>
      </c>
      <c r="R65" s="93">
        <v>5</v>
      </c>
      <c r="S65" s="93">
        <v>5</v>
      </c>
      <c r="T65" s="93">
        <v>5</v>
      </c>
      <c r="U65" s="93">
        <v>5</v>
      </c>
      <c r="V65" s="93">
        <v>40</v>
      </c>
      <c r="W65" s="93">
        <f t="shared" si="16"/>
        <v>95</v>
      </c>
      <c r="X65" s="205"/>
      <c r="Y65" s="205">
        <f t="shared" si="15"/>
        <v>95</v>
      </c>
      <c r="Z65" s="221"/>
    </row>
    <row r="66" spans="1:26" s="209" customFormat="1" ht="38.25" customHeight="1" x14ac:dyDescent="0.15">
      <c r="A66" s="477"/>
      <c r="B66" s="582"/>
      <c r="C66" s="528"/>
      <c r="D66" s="202">
        <v>4</v>
      </c>
      <c r="E66" s="203" t="s">
        <v>1</v>
      </c>
      <c r="F66" s="515"/>
      <c r="G66" s="162" t="s">
        <v>1041</v>
      </c>
      <c r="H66" s="162" t="s">
        <v>158</v>
      </c>
      <c r="I66" s="146" t="s">
        <v>289</v>
      </c>
      <c r="J66" s="390">
        <v>5</v>
      </c>
      <c r="K66" s="93">
        <v>2</v>
      </c>
      <c r="L66" s="93">
        <v>2</v>
      </c>
      <c r="M66" s="93">
        <v>2</v>
      </c>
      <c r="N66" s="93">
        <v>2</v>
      </c>
      <c r="O66" s="93">
        <v>2</v>
      </c>
      <c r="P66" s="93">
        <v>2</v>
      </c>
      <c r="Q66" s="93">
        <v>2</v>
      </c>
      <c r="R66" s="93">
        <v>2</v>
      </c>
      <c r="S66" s="93">
        <v>2</v>
      </c>
      <c r="T66" s="93">
        <v>2</v>
      </c>
      <c r="U66" s="93">
        <v>2</v>
      </c>
      <c r="V66" s="93">
        <v>15</v>
      </c>
      <c r="W66" s="93">
        <f t="shared" si="16"/>
        <v>37</v>
      </c>
      <c r="X66" s="205"/>
      <c r="Y66" s="205">
        <f t="shared" si="15"/>
        <v>185</v>
      </c>
      <c r="Z66" s="221"/>
    </row>
    <row r="67" spans="1:26" s="209" customFormat="1" ht="38.25" customHeight="1" x14ac:dyDescent="0.15">
      <c r="A67" s="477"/>
      <c r="B67" s="582"/>
      <c r="C67" s="528"/>
      <c r="D67" s="202">
        <v>5</v>
      </c>
      <c r="E67" s="203" t="s">
        <v>1</v>
      </c>
      <c r="F67" s="515"/>
      <c r="G67" s="162" t="s">
        <v>1018</v>
      </c>
      <c r="H67" s="162" t="s">
        <v>158</v>
      </c>
      <c r="I67" s="146" t="s">
        <v>289</v>
      </c>
      <c r="J67" s="390">
        <v>3</v>
      </c>
      <c r="K67" s="93">
        <v>5</v>
      </c>
      <c r="L67" s="93">
        <v>5</v>
      </c>
      <c r="M67" s="93">
        <v>5</v>
      </c>
      <c r="N67" s="93">
        <v>5</v>
      </c>
      <c r="O67" s="93">
        <v>5</v>
      </c>
      <c r="P67" s="93">
        <v>5</v>
      </c>
      <c r="Q67" s="93">
        <v>5</v>
      </c>
      <c r="R67" s="93">
        <v>5</v>
      </c>
      <c r="S67" s="93">
        <v>5</v>
      </c>
      <c r="T67" s="93">
        <v>5</v>
      </c>
      <c r="U67" s="93">
        <v>5</v>
      </c>
      <c r="V67" s="93">
        <v>40</v>
      </c>
      <c r="W67" s="93">
        <f t="shared" si="16"/>
        <v>95</v>
      </c>
      <c r="X67" s="205"/>
      <c r="Y67" s="205">
        <f t="shared" si="15"/>
        <v>285</v>
      </c>
      <c r="Z67" s="221"/>
    </row>
    <row r="68" spans="1:26" s="209" customFormat="1" ht="38.25" customHeight="1" x14ac:dyDescent="0.15">
      <c r="A68" s="477"/>
      <c r="B68" s="582"/>
      <c r="C68" s="528"/>
      <c r="D68" s="202">
        <v>6</v>
      </c>
      <c r="E68" s="203" t="s">
        <v>1</v>
      </c>
      <c r="F68" s="515"/>
      <c r="G68" s="162" t="s">
        <v>1042</v>
      </c>
      <c r="H68" s="162" t="s">
        <v>158</v>
      </c>
      <c r="I68" s="146" t="s">
        <v>289</v>
      </c>
      <c r="J68" s="390">
        <v>2</v>
      </c>
      <c r="K68" s="93">
        <v>2</v>
      </c>
      <c r="L68" s="93">
        <v>2</v>
      </c>
      <c r="M68" s="93">
        <v>2</v>
      </c>
      <c r="N68" s="93">
        <v>2</v>
      </c>
      <c r="O68" s="93">
        <v>2</v>
      </c>
      <c r="P68" s="93">
        <v>2</v>
      </c>
      <c r="Q68" s="93">
        <v>2</v>
      </c>
      <c r="R68" s="93">
        <v>2</v>
      </c>
      <c r="S68" s="93">
        <v>2</v>
      </c>
      <c r="T68" s="93">
        <v>2</v>
      </c>
      <c r="U68" s="93">
        <v>2</v>
      </c>
      <c r="V68" s="93">
        <v>15</v>
      </c>
      <c r="W68" s="93">
        <f t="shared" si="16"/>
        <v>37</v>
      </c>
      <c r="X68" s="205"/>
      <c r="Y68" s="205">
        <f t="shared" si="15"/>
        <v>74</v>
      </c>
      <c r="Z68" s="221"/>
    </row>
    <row r="69" spans="1:26" s="209" customFormat="1" ht="38.25" customHeight="1" x14ac:dyDescent="0.15">
      <c r="A69" s="477"/>
      <c r="B69" s="582"/>
      <c r="C69" s="528"/>
      <c r="D69" s="202">
        <v>7</v>
      </c>
      <c r="E69" s="203" t="s">
        <v>1</v>
      </c>
      <c r="F69" s="515"/>
      <c r="G69" s="163" t="s">
        <v>1043</v>
      </c>
      <c r="H69" s="163" t="s">
        <v>158</v>
      </c>
      <c r="I69" s="154" t="s">
        <v>288</v>
      </c>
      <c r="J69" s="291">
        <v>2</v>
      </c>
      <c r="K69" s="8">
        <v>5</v>
      </c>
      <c r="L69" s="8">
        <v>5</v>
      </c>
      <c r="M69" s="8">
        <v>5</v>
      </c>
      <c r="N69" s="8">
        <v>5</v>
      </c>
      <c r="O69" s="8">
        <v>5</v>
      </c>
      <c r="P69" s="8">
        <v>5</v>
      </c>
      <c r="Q69" s="8">
        <v>5</v>
      </c>
      <c r="R69" s="8">
        <v>5</v>
      </c>
      <c r="S69" s="8">
        <v>5</v>
      </c>
      <c r="T69" s="8">
        <v>5</v>
      </c>
      <c r="U69" s="8">
        <v>5</v>
      </c>
      <c r="V69" s="8">
        <v>40</v>
      </c>
      <c r="W69" s="8">
        <f>SUM(K69:V69)</f>
        <v>95</v>
      </c>
      <c r="X69" s="213">
        <f t="shared" ref="X69:X74" si="17">J69*W69</f>
        <v>190</v>
      </c>
      <c r="Y69" s="213"/>
      <c r="Z69" s="223"/>
    </row>
    <row r="70" spans="1:26" s="209" customFormat="1" ht="38.25" customHeight="1" x14ac:dyDescent="0.15">
      <c r="A70" s="477"/>
      <c r="B70" s="582"/>
      <c r="C70" s="528"/>
      <c r="D70" s="202">
        <v>6</v>
      </c>
      <c r="E70" s="203" t="s">
        <v>1</v>
      </c>
      <c r="F70" s="515"/>
      <c r="G70" s="162" t="s">
        <v>1044</v>
      </c>
      <c r="H70" s="162" t="s">
        <v>158</v>
      </c>
      <c r="I70" s="146" t="s">
        <v>289</v>
      </c>
      <c r="J70" s="390">
        <v>5</v>
      </c>
      <c r="K70" s="93">
        <v>5</v>
      </c>
      <c r="L70" s="93">
        <v>5</v>
      </c>
      <c r="M70" s="93">
        <v>5</v>
      </c>
      <c r="N70" s="93">
        <v>5</v>
      </c>
      <c r="O70" s="93">
        <v>5</v>
      </c>
      <c r="P70" s="93">
        <v>5</v>
      </c>
      <c r="Q70" s="93">
        <v>5</v>
      </c>
      <c r="R70" s="93">
        <v>5</v>
      </c>
      <c r="S70" s="93">
        <v>5</v>
      </c>
      <c r="T70" s="93">
        <v>5</v>
      </c>
      <c r="U70" s="93">
        <v>5</v>
      </c>
      <c r="V70" s="93">
        <v>15</v>
      </c>
      <c r="W70" s="93">
        <f t="shared" ref="W70" si="18">SUM(K70:V70)</f>
        <v>70</v>
      </c>
      <c r="X70" s="205"/>
      <c r="Y70" s="205">
        <f>J70*W70</f>
        <v>350</v>
      </c>
      <c r="Z70" s="221"/>
    </row>
    <row r="71" spans="1:26" s="209" customFormat="1" ht="38.25" customHeight="1" x14ac:dyDescent="0.15">
      <c r="A71" s="477"/>
      <c r="B71" s="582"/>
      <c r="C71" s="528"/>
      <c r="D71" s="202">
        <v>8</v>
      </c>
      <c r="E71" s="203" t="s">
        <v>1</v>
      </c>
      <c r="F71" s="515"/>
      <c r="G71" s="163" t="s">
        <v>1045</v>
      </c>
      <c r="H71" s="163" t="s">
        <v>158</v>
      </c>
      <c r="I71" s="154" t="s">
        <v>288</v>
      </c>
      <c r="J71" s="291">
        <v>5</v>
      </c>
      <c r="K71" s="8">
        <v>5</v>
      </c>
      <c r="L71" s="8">
        <v>5</v>
      </c>
      <c r="M71" s="8">
        <v>5</v>
      </c>
      <c r="N71" s="8">
        <v>5</v>
      </c>
      <c r="O71" s="8">
        <v>5</v>
      </c>
      <c r="P71" s="8">
        <v>5</v>
      </c>
      <c r="Q71" s="8">
        <v>5</v>
      </c>
      <c r="R71" s="8">
        <v>5</v>
      </c>
      <c r="S71" s="8">
        <v>5</v>
      </c>
      <c r="T71" s="8">
        <v>5</v>
      </c>
      <c r="U71" s="8">
        <v>5</v>
      </c>
      <c r="V71" s="8">
        <v>40</v>
      </c>
      <c r="W71" s="8">
        <f>SUM(K71:V71)</f>
        <v>95</v>
      </c>
      <c r="X71" s="213">
        <f t="shared" si="17"/>
        <v>475</v>
      </c>
      <c r="Y71" s="213"/>
      <c r="Z71" s="163"/>
    </row>
    <row r="72" spans="1:26" s="209" customFormat="1" ht="38.25" customHeight="1" x14ac:dyDescent="0.15">
      <c r="A72" s="477"/>
      <c r="B72" s="582"/>
      <c r="C72" s="528"/>
      <c r="D72" s="202">
        <v>9</v>
      </c>
      <c r="E72" s="203" t="s">
        <v>1</v>
      </c>
      <c r="F72" s="515"/>
      <c r="G72" s="163" t="s">
        <v>1046</v>
      </c>
      <c r="H72" s="163" t="s">
        <v>158</v>
      </c>
      <c r="I72" s="154" t="s">
        <v>288</v>
      </c>
      <c r="J72" s="291">
        <v>3</v>
      </c>
      <c r="K72" s="8">
        <v>5</v>
      </c>
      <c r="L72" s="8">
        <v>5</v>
      </c>
      <c r="M72" s="8">
        <v>5</v>
      </c>
      <c r="N72" s="8">
        <v>5</v>
      </c>
      <c r="O72" s="8">
        <v>5</v>
      </c>
      <c r="P72" s="8">
        <v>5</v>
      </c>
      <c r="Q72" s="8">
        <v>5</v>
      </c>
      <c r="R72" s="8">
        <v>5</v>
      </c>
      <c r="S72" s="8">
        <v>5</v>
      </c>
      <c r="T72" s="8">
        <v>5</v>
      </c>
      <c r="U72" s="8">
        <v>5</v>
      </c>
      <c r="V72" s="8">
        <v>40</v>
      </c>
      <c r="W72" s="8">
        <f>SUM(K72:V72)</f>
        <v>95</v>
      </c>
      <c r="X72" s="213">
        <f t="shared" si="17"/>
        <v>285</v>
      </c>
      <c r="Y72" s="213"/>
      <c r="Z72" s="223"/>
    </row>
    <row r="73" spans="1:26" s="209" customFormat="1" ht="38.25" customHeight="1" x14ac:dyDescent="0.15">
      <c r="A73" s="477"/>
      <c r="B73" s="582"/>
      <c r="C73" s="528"/>
      <c r="D73" s="392">
        <v>10</v>
      </c>
      <c r="E73" s="227" t="s">
        <v>1</v>
      </c>
      <c r="F73" s="515"/>
      <c r="G73" s="162" t="s">
        <v>1047</v>
      </c>
      <c r="H73" s="162" t="s">
        <v>158</v>
      </c>
      <c r="I73" s="146" t="s">
        <v>289</v>
      </c>
      <c r="J73" s="390">
        <v>3</v>
      </c>
      <c r="K73" s="93">
        <v>5</v>
      </c>
      <c r="L73" s="93">
        <v>5</v>
      </c>
      <c r="M73" s="93">
        <v>5</v>
      </c>
      <c r="N73" s="93">
        <v>5</v>
      </c>
      <c r="O73" s="93">
        <v>5</v>
      </c>
      <c r="P73" s="93">
        <v>5</v>
      </c>
      <c r="Q73" s="93">
        <v>5</v>
      </c>
      <c r="R73" s="93">
        <v>5</v>
      </c>
      <c r="S73" s="93">
        <v>5</v>
      </c>
      <c r="T73" s="93">
        <v>5</v>
      </c>
      <c r="U73" s="93">
        <v>5</v>
      </c>
      <c r="V73" s="93">
        <v>40</v>
      </c>
      <c r="W73" s="93">
        <f>SUM(K73:V73)</f>
        <v>95</v>
      </c>
      <c r="X73" s="205"/>
      <c r="Y73" s="205">
        <f>J73*W73</f>
        <v>285</v>
      </c>
      <c r="Z73" s="221"/>
    </row>
    <row r="74" spans="1:26" s="209" customFormat="1" ht="38.25" customHeight="1" x14ac:dyDescent="0.15">
      <c r="A74" s="477"/>
      <c r="B74" s="582"/>
      <c r="C74" s="527">
        <v>8</v>
      </c>
      <c r="D74" s="202">
        <v>1</v>
      </c>
      <c r="E74" s="203" t="s">
        <v>1</v>
      </c>
      <c r="F74" s="514" t="s">
        <v>1048</v>
      </c>
      <c r="G74" s="163" t="s">
        <v>1049</v>
      </c>
      <c r="H74" s="163" t="s">
        <v>158</v>
      </c>
      <c r="I74" s="154" t="s">
        <v>288</v>
      </c>
      <c r="J74" s="291">
        <v>3</v>
      </c>
      <c r="K74" s="8">
        <v>0</v>
      </c>
      <c r="L74" s="8">
        <v>100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f>SUM(K74:V74)</f>
        <v>100</v>
      </c>
      <c r="X74" s="213">
        <f t="shared" si="17"/>
        <v>300</v>
      </c>
      <c r="Y74" s="213"/>
      <c r="Z74" s="223"/>
    </row>
    <row r="75" spans="1:26" s="209" customFormat="1" ht="38.25" customHeight="1" x14ac:dyDescent="0.15">
      <c r="A75" s="477"/>
      <c r="B75" s="582"/>
      <c r="C75" s="528"/>
      <c r="D75" s="202">
        <v>2</v>
      </c>
      <c r="E75" s="203" t="s">
        <v>715</v>
      </c>
      <c r="F75" s="515"/>
      <c r="G75" s="162" t="s">
        <v>1050</v>
      </c>
      <c r="H75" s="162" t="s">
        <v>158</v>
      </c>
      <c r="I75" s="146" t="s">
        <v>289</v>
      </c>
      <c r="J75" s="390">
        <v>1</v>
      </c>
      <c r="K75" s="93">
        <v>0</v>
      </c>
      <c r="L75" s="93">
        <v>100</v>
      </c>
      <c r="M75" s="93">
        <v>0</v>
      </c>
      <c r="N75" s="93">
        <v>0</v>
      </c>
      <c r="O75" s="93">
        <v>0</v>
      </c>
      <c r="P75" s="93">
        <v>0</v>
      </c>
      <c r="Q75" s="93">
        <v>0</v>
      </c>
      <c r="R75" s="93">
        <v>0</v>
      </c>
      <c r="S75" s="93">
        <v>0</v>
      </c>
      <c r="T75" s="93">
        <v>0</v>
      </c>
      <c r="U75" s="93">
        <v>0</v>
      </c>
      <c r="V75" s="93">
        <v>0</v>
      </c>
      <c r="W75" s="93">
        <f t="shared" ref="W75:W80" si="19">SUM(K75:V75)</f>
        <v>100</v>
      </c>
      <c r="X75" s="205"/>
      <c r="Y75" s="205">
        <f t="shared" ref="Y75:Y80" si="20">J75*W75</f>
        <v>100</v>
      </c>
      <c r="Z75" s="221"/>
    </row>
    <row r="76" spans="1:26" s="209" customFormat="1" ht="38.25" customHeight="1" x14ac:dyDescent="0.15">
      <c r="A76" s="477"/>
      <c r="B76" s="582"/>
      <c r="C76" s="528"/>
      <c r="D76" s="202">
        <v>2</v>
      </c>
      <c r="E76" s="203" t="s">
        <v>715</v>
      </c>
      <c r="F76" s="515"/>
      <c r="G76" s="162" t="s">
        <v>1051</v>
      </c>
      <c r="H76" s="162" t="s">
        <v>158</v>
      </c>
      <c r="I76" s="146" t="s">
        <v>289</v>
      </c>
      <c r="J76" s="390">
        <v>2</v>
      </c>
      <c r="K76" s="93">
        <v>0</v>
      </c>
      <c r="L76" s="93">
        <v>100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93">
        <v>0</v>
      </c>
      <c r="V76" s="93">
        <v>0</v>
      </c>
      <c r="W76" s="93">
        <f t="shared" si="19"/>
        <v>100</v>
      </c>
      <c r="X76" s="205"/>
      <c r="Y76" s="205">
        <f t="shared" si="20"/>
        <v>200</v>
      </c>
      <c r="Z76" s="221"/>
    </row>
    <row r="77" spans="1:26" s="209" customFormat="1" ht="38.25" customHeight="1" x14ac:dyDescent="0.15">
      <c r="A77" s="477"/>
      <c r="B77" s="582"/>
      <c r="C77" s="528"/>
      <c r="D77" s="202">
        <v>3</v>
      </c>
      <c r="E77" s="203" t="s">
        <v>715</v>
      </c>
      <c r="F77" s="515"/>
      <c r="G77" s="162" t="s">
        <v>1052</v>
      </c>
      <c r="H77" s="162" t="s">
        <v>158</v>
      </c>
      <c r="I77" s="146" t="s">
        <v>289</v>
      </c>
      <c r="J77" s="390">
        <v>2</v>
      </c>
      <c r="K77" s="93">
        <v>0</v>
      </c>
      <c r="L77" s="93">
        <v>100</v>
      </c>
      <c r="M77" s="93">
        <v>0</v>
      </c>
      <c r="N77" s="93">
        <v>0</v>
      </c>
      <c r="O77" s="93">
        <v>0</v>
      </c>
      <c r="P77" s="93">
        <v>0</v>
      </c>
      <c r="Q77" s="93">
        <v>0</v>
      </c>
      <c r="R77" s="93">
        <v>0</v>
      </c>
      <c r="S77" s="93">
        <v>0</v>
      </c>
      <c r="T77" s="93">
        <v>0</v>
      </c>
      <c r="U77" s="93">
        <v>0</v>
      </c>
      <c r="V77" s="93">
        <v>0</v>
      </c>
      <c r="W77" s="93">
        <f t="shared" si="19"/>
        <v>100</v>
      </c>
      <c r="X77" s="205"/>
      <c r="Y77" s="205">
        <f t="shared" si="20"/>
        <v>200</v>
      </c>
      <c r="Z77" s="221"/>
    </row>
    <row r="78" spans="1:26" s="209" customFormat="1" ht="38.25" customHeight="1" x14ac:dyDescent="0.15">
      <c r="A78" s="477"/>
      <c r="B78" s="582"/>
      <c r="C78" s="528"/>
      <c r="D78" s="202">
        <v>4</v>
      </c>
      <c r="E78" s="203" t="s">
        <v>1</v>
      </c>
      <c r="F78" s="515"/>
      <c r="G78" s="162" t="s">
        <v>1053</v>
      </c>
      <c r="H78" s="162" t="s">
        <v>158</v>
      </c>
      <c r="I78" s="146" t="s">
        <v>289</v>
      </c>
      <c r="J78" s="390">
        <v>1</v>
      </c>
      <c r="K78" s="93">
        <v>0</v>
      </c>
      <c r="L78" s="93">
        <v>100</v>
      </c>
      <c r="M78" s="93">
        <v>0</v>
      </c>
      <c r="N78" s="93">
        <v>0</v>
      </c>
      <c r="O78" s="93">
        <v>0</v>
      </c>
      <c r="P78" s="93">
        <v>0</v>
      </c>
      <c r="Q78" s="93">
        <v>0</v>
      </c>
      <c r="R78" s="93">
        <v>0</v>
      </c>
      <c r="S78" s="93">
        <v>0</v>
      </c>
      <c r="T78" s="93">
        <v>0</v>
      </c>
      <c r="U78" s="93">
        <v>0</v>
      </c>
      <c r="V78" s="93">
        <v>0</v>
      </c>
      <c r="W78" s="93">
        <f t="shared" si="19"/>
        <v>100</v>
      </c>
      <c r="X78" s="205"/>
      <c r="Y78" s="205">
        <f t="shared" si="20"/>
        <v>100</v>
      </c>
      <c r="Z78" s="221"/>
    </row>
    <row r="79" spans="1:26" s="209" customFormat="1" ht="38.25" customHeight="1" x14ac:dyDescent="0.15">
      <c r="A79" s="477"/>
      <c r="B79" s="582"/>
      <c r="C79" s="528"/>
      <c r="D79" s="202">
        <v>5</v>
      </c>
      <c r="E79" s="203" t="s">
        <v>1</v>
      </c>
      <c r="F79" s="515"/>
      <c r="G79" s="162" t="s">
        <v>1054</v>
      </c>
      <c r="H79" s="162" t="s">
        <v>158</v>
      </c>
      <c r="I79" s="146" t="s">
        <v>289</v>
      </c>
      <c r="J79" s="390">
        <v>5</v>
      </c>
      <c r="K79" s="93">
        <v>0</v>
      </c>
      <c r="L79" s="93">
        <v>30</v>
      </c>
      <c r="M79" s="93">
        <v>0</v>
      </c>
      <c r="N79" s="93">
        <v>0</v>
      </c>
      <c r="O79" s="93">
        <v>0</v>
      </c>
      <c r="P79" s="93">
        <v>0</v>
      </c>
      <c r="Q79" s="93">
        <v>0</v>
      </c>
      <c r="R79" s="93">
        <v>0</v>
      </c>
      <c r="S79" s="93">
        <v>0</v>
      </c>
      <c r="T79" s="93">
        <v>0</v>
      </c>
      <c r="U79" s="93">
        <v>0</v>
      </c>
      <c r="V79" s="93">
        <v>0</v>
      </c>
      <c r="W79" s="93">
        <f t="shared" si="19"/>
        <v>30</v>
      </c>
      <c r="X79" s="205"/>
      <c r="Y79" s="205">
        <f t="shared" si="20"/>
        <v>150</v>
      </c>
      <c r="Z79" s="221"/>
    </row>
    <row r="80" spans="1:26" s="209" customFormat="1" ht="38.25" customHeight="1" x14ac:dyDescent="0.15">
      <c r="A80" s="477"/>
      <c r="B80" s="582"/>
      <c r="C80" s="528"/>
      <c r="D80" s="202">
        <v>6</v>
      </c>
      <c r="E80" s="203" t="s">
        <v>1</v>
      </c>
      <c r="F80" s="515"/>
      <c r="G80" s="162" t="s">
        <v>1055</v>
      </c>
      <c r="H80" s="162" t="s">
        <v>158</v>
      </c>
      <c r="I80" s="146" t="s">
        <v>289</v>
      </c>
      <c r="J80" s="390">
        <v>2</v>
      </c>
      <c r="K80" s="93">
        <v>0</v>
      </c>
      <c r="L80" s="93">
        <v>30</v>
      </c>
      <c r="M80" s="93">
        <v>0</v>
      </c>
      <c r="N80" s="93">
        <v>0</v>
      </c>
      <c r="O80" s="93">
        <v>0</v>
      </c>
      <c r="P80" s="93">
        <v>0</v>
      </c>
      <c r="Q80" s="93">
        <v>0</v>
      </c>
      <c r="R80" s="93">
        <v>0</v>
      </c>
      <c r="S80" s="93">
        <v>0</v>
      </c>
      <c r="T80" s="93">
        <v>0</v>
      </c>
      <c r="U80" s="93">
        <v>0</v>
      </c>
      <c r="V80" s="93">
        <v>0</v>
      </c>
      <c r="W80" s="93">
        <f t="shared" si="19"/>
        <v>30</v>
      </c>
      <c r="X80" s="205"/>
      <c r="Y80" s="205">
        <f t="shared" si="20"/>
        <v>60</v>
      </c>
      <c r="Z80" s="221"/>
    </row>
    <row r="81" spans="1:26" s="209" customFormat="1" ht="38.25" customHeight="1" x14ac:dyDescent="0.15">
      <c r="A81" s="477"/>
      <c r="B81" s="582"/>
      <c r="C81" s="528"/>
      <c r="D81" s="202">
        <v>7</v>
      </c>
      <c r="E81" s="203" t="s">
        <v>1</v>
      </c>
      <c r="F81" s="515"/>
      <c r="G81" s="163" t="s">
        <v>1056</v>
      </c>
      <c r="H81" s="163" t="s">
        <v>158</v>
      </c>
      <c r="I81" s="154" t="s">
        <v>288</v>
      </c>
      <c r="J81" s="291">
        <v>2</v>
      </c>
      <c r="K81" s="8">
        <v>0</v>
      </c>
      <c r="L81" s="8">
        <v>100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  <c r="T81" s="8">
        <v>0</v>
      </c>
      <c r="U81" s="8">
        <v>0</v>
      </c>
      <c r="V81" s="8">
        <v>0</v>
      </c>
      <c r="W81" s="8">
        <f>SUM(K81:V81)</f>
        <v>100</v>
      </c>
      <c r="X81" s="213">
        <f>J81*W81</f>
        <v>200</v>
      </c>
      <c r="Y81" s="213"/>
      <c r="Z81" s="223"/>
    </row>
    <row r="82" spans="1:26" s="209" customFormat="1" ht="38.25" customHeight="1" x14ac:dyDescent="0.15">
      <c r="A82" s="477"/>
      <c r="B82" s="582"/>
      <c r="C82" s="529"/>
      <c r="D82" s="202">
        <v>8</v>
      </c>
      <c r="E82" s="203" t="s">
        <v>1</v>
      </c>
      <c r="F82" s="516"/>
      <c r="G82" s="162" t="s">
        <v>1030</v>
      </c>
      <c r="H82" s="162" t="s">
        <v>158</v>
      </c>
      <c r="I82" s="146" t="s">
        <v>289</v>
      </c>
      <c r="J82" s="390">
        <v>5</v>
      </c>
      <c r="K82" s="93">
        <v>5</v>
      </c>
      <c r="L82" s="93">
        <v>30</v>
      </c>
      <c r="M82" s="93">
        <v>30</v>
      </c>
      <c r="N82" s="93">
        <v>5</v>
      </c>
      <c r="O82" s="93">
        <v>5</v>
      </c>
      <c r="P82" s="93">
        <v>5</v>
      </c>
      <c r="Q82" s="93">
        <v>5</v>
      </c>
      <c r="R82" s="93">
        <v>5</v>
      </c>
      <c r="S82" s="93">
        <v>5</v>
      </c>
      <c r="T82" s="93">
        <v>5</v>
      </c>
      <c r="U82" s="93">
        <v>5</v>
      </c>
      <c r="V82" s="93">
        <v>5</v>
      </c>
      <c r="W82" s="93">
        <f t="shared" si="16"/>
        <v>110</v>
      </c>
      <c r="X82" s="205"/>
      <c r="Y82" s="205">
        <f t="shared" ref="Y82:Y87" si="21">J82*W82</f>
        <v>550</v>
      </c>
      <c r="Z82" s="221"/>
    </row>
    <row r="83" spans="1:26" s="217" customFormat="1" ht="38.25" customHeight="1" x14ac:dyDescent="0.15">
      <c r="A83" s="477"/>
      <c r="B83" s="582"/>
      <c r="C83" s="551">
        <v>9</v>
      </c>
      <c r="D83" s="202">
        <v>1</v>
      </c>
      <c r="E83" s="203" t="s">
        <v>715</v>
      </c>
      <c r="F83" s="500" t="s">
        <v>1057</v>
      </c>
      <c r="G83" s="162" t="s">
        <v>1058</v>
      </c>
      <c r="H83" s="162" t="s">
        <v>158</v>
      </c>
      <c r="I83" s="146" t="s">
        <v>289</v>
      </c>
      <c r="J83" s="390">
        <v>2</v>
      </c>
      <c r="K83" s="93">
        <v>80</v>
      </c>
      <c r="L83" s="93">
        <v>3</v>
      </c>
      <c r="M83" s="93">
        <v>3</v>
      </c>
      <c r="N83" s="93">
        <v>80</v>
      </c>
      <c r="O83" s="93">
        <v>3</v>
      </c>
      <c r="P83" s="93">
        <v>3</v>
      </c>
      <c r="Q83" s="93">
        <v>80</v>
      </c>
      <c r="R83" s="93">
        <v>3</v>
      </c>
      <c r="S83" s="93">
        <v>3</v>
      </c>
      <c r="T83" s="93">
        <v>80</v>
      </c>
      <c r="U83" s="93">
        <v>3</v>
      </c>
      <c r="V83" s="93">
        <v>3</v>
      </c>
      <c r="W83" s="93">
        <f t="shared" si="16"/>
        <v>344</v>
      </c>
      <c r="X83" s="205"/>
      <c r="Y83" s="205">
        <f t="shared" si="21"/>
        <v>688</v>
      </c>
      <c r="Z83" s="221"/>
    </row>
    <row r="84" spans="1:26" s="217" customFormat="1" ht="38.25" customHeight="1" x14ac:dyDescent="0.15">
      <c r="A84" s="477"/>
      <c r="B84" s="582"/>
      <c r="C84" s="551"/>
      <c r="D84" s="202">
        <v>2</v>
      </c>
      <c r="E84" s="203" t="s">
        <v>715</v>
      </c>
      <c r="F84" s="552"/>
      <c r="G84" s="162" t="s">
        <v>1059</v>
      </c>
      <c r="H84" s="162" t="s">
        <v>158</v>
      </c>
      <c r="I84" s="146" t="s">
        <v>289</v>
      </c>
      <c r="J84" s="390">
        <v>2</v>
      </c>
      <c r="K84" s="93">
        <v>80</v>
      </c>
      <c r="L84" s="93">
        <v>3</v>
      </c>
      <c r="M84" s="93">
        <v>3</v>
      </c>
      <c r="N84" s="93">
        <v>80</v>
      </c>
      <c r="O84" s="93">
        <v>3</v>
      </c>
      <c r="P84" s="93">
        <v>3</v>
      </c>
      <c r="Q84" s="93">
        <v>80</v>
      </c>
      <c r="R84" s="93">
        <v>3</v>
      </c>
      <c r="S84" s="93">
        <v>3</v>
      </c>
      <c r="T84" s="93">
        <v>80</v>
      </c>
      <c r="U84" s="93">
        <v>3</v>
      </c>
      <c r="V84" s="93">
        <v>3</v>
      </c>
      <c r="W84" s="93">
        <f t="shared" si="16"/>
        <v>344</v>
      </c>
      <c r="X84" s="205"/>
      <c r="Y84" s="205">
        <f t="shared" si="21"/>
        <v>688</v>
      </c>
      <c r="Z84" s="221"/>
    </row>
    <row r="85" spans="1:26" s="217" customFormat="1" ht="38.25" customHeight="1" x14ac:dyDescent="0.15">
      <c r="A85" s="477"/>
      <c r="B85" s="582"/>
      <c r="C85" s="551"/>
      <c r="D85" s="202">
        <v>3</v>
      </c>
      <c r="E85" s="203" t="s">
        <v>1</v>
      </c>
      <c r="F85" s="552"/>
      <c r="G85" s="162" t="s">
        <v>1060</v>
      </c>
      <c r="H85" s="162" t="s">
        <v>158</v>
      </c>
      <c r="I85" s="146" t="s">
        <v>289</v>
      </c>
      <c r="J85" s="390">
        <v>5</v>
      </c>
      <c r="K85" s="93">
        <v>8</v>
      </c>
      <c r="L85" s="93">
        <v>1</v>
      </c>
      <c r="M85" s="93">
        <v>1</v>
      </c>
      <c r="N85" s="93">
        <v>8</v>
      </c>
      <c r="O85" s="93">
        <v>1</v>
      </c>
      <c r="P85" s="93">
        <v>1</v>
      </c>
      <c r="Q85" s="93">
        <v>8</v>
      </c>
      <c r="R85" s="93">
        <v>1</v>
      </c>
      <c r="S85" s="93">
        <v>1</v>
      </c>
      <c r="T85" s="93">
        <v>8</v>
      </c>
      <c r="U85" s="93">
        <v>1</v>
      </c>
      <c r="V85" s="93">
        <v>1</v>
      </c>
      <c r="W85" s="93">
        <f t="shared" si="16"/>
        <v>40</v>
      </c>
      <c r="X85" s="205"/>
      <c r="Y85" s="205">
        <f t="shared" si="21"/>
        <v>200</v>
      </c>
      <c r="Z85" s="221"/>
    </row>
    <row r="86" spans="1:26" s="217" customFormat="1" ht="38.25" customHeight="1" x14ac:dyDescent="0.15">
      <c r="A86" s="477"/>
      <c r="B86" s="582"/>
      <c r="C86" s="551"/>
      <c r="D86" s="202">
        <v>4</v>
      </c>
      <c r="E86" s="203" t="s">
        <v>1</v>
      </c>
      <c r="F86" s="552"/>
      <c r="G86" s="162" t="s">
        <v>1019</v>
      </c>
      <c r="H86" s="162" t="s">
        <v>158</v>
      </c>
      <c r="I86" s="146" t="s">
        <v>289</v>
      </c>
      <c r="J86" s="390">
        <v>2</v>
      </c>
      <c r="K86" s="93">
        <v>8</v>
      </c>
      <c r="L86" s="93">
        <v>1</v>
      </c>
      <c r="M86" s="93">
        <v>1</v>
      </c>
      <c r="N86" s="93">
        <v>8</v>
      </c>
      <c r="O86" s="93">
        <v>1</v>
      </c>
      <c r="P86" s="93">
        <v>1</v>
      </c>
      <c r="Q86" s="93">
        <v>8</v>
      </c>
      <c r="R86" s="93">
        <v>1</v>
      </c>
      <c r="S86" s="93">
        <v>1</v>
      </c>
      <c r="T86" s="93">
        <v>8</v>
      </c>
      <c r="U86" s="93">
        <v>1</v>
      </c>
      <c r="V86" s="93">
        <v>1</v>
      </c>
      <c r="W86" s="93">
        <f t="shared" si="16"/>
        <v>40</v>
      </c>
      <c r="X86" s="205"/>
      <c r="Y86" s="205">
        <f t="shared" si="21"/>
        <v>80</v>
      </c>
      <c r="Z86" s="221"/>
    </row>
    <row r="87" spans="1:26" s="217" customFormat="1" ht="38.25" customHeight="1" x14ac:dyDescent="0.15">
      <c r="A87" s="477"/>
      <c r="B87" s="582"/>
      <c r="C87" s="551"/>
      <c r="D87" s="202">
        <v>5</v>
      </c>
      <c r="E87" s="203" t="s">
        <v>1</v>
      </c>
      <c r="F87" s="552"/>
      <c r="G87" s="162" t="s">
        <v>1061</v>
      </c>
      <c r="H87" s="162" t="s">
        <v>158</v>
      </c>
      <c r="I87" s="146" t="s">
        <v>289</v>
      </c>
      <c r="J87" s="390">
        <v>3</v>
      </c>
      <c r="K87" s="93">
        <v>80</v>
      </c>
      <c r="L87" s="93">
        <v>3</v>
      </c>
      <c r="M87" s="93">
        <v>3</v>
      </c>
      <c r="N87" s="93">
        <v>80</v>
      </c>
      <c r="O87" s="93">
        <v>3</v>
      </c>
      <c r="P87" s="93">
        <v>3</v>
      </c>
      <c r="Q87" s="93">
        <v>80</v>
      </c>
      <c r="R87" s="93">
        <v>3</v>
      </c>
      <c r="S87" s="93">
        <v>3</v>
      </c>
      <c r="T87" s="93">
        <v>80</v>
      </c>
      <c r="U87" s="93">
        <v>3</v>
      </c>
      <c r="V87" s="93">
        <v>3</v>
      </c>
      <c r="W87" s="93">
        <f t="shared" si="16"/>
        <v>344</v>
      </c>
      <c r="X87" s="205"/>
      <c r="Y87" s="205">
        <f t="shared" si="21"/>
        <v>1032</v>
      </c>
      <c r="Z87" s="162"/>
    </row>
    <row r="88" spans="1:26" s="217" customFormat="1" ht="38.25" customHeight="1" x14ac:dyDescent="0.15">
      <c r="A88" s="477"/>
      <c r="B88" s="582"/>
      <c r="C88" s="551"/>
      <c r="D88" s="202">
        <v>6</v>
      </c>
      <c r="E88" s="203" t="s">
        <v>1</v>
      </c>
      <c r="F88" s="552"/>
      <c r="G88" s="163" t="s">
        <v>1062</v>
      </c>
      <c r="H88" s="163" t="s">
        <v>158</v>
      </c>
      <c r="I88" s="154" t="s">
        <v>288</v>
      </c>
      <c r="J88" s="291">
        <v>3</v>
      </c>
      <c r="K88" s="8">
        <v>80</v>
      </c>
      <c r="L88" s="8">
        <v>3</v>
      </c>
      <c r="M88" s="8">
        <v>3</v>
      </c>
      <c r="N88" s="8">
        <v>80</v>
      </c>
      <c r="O88" s="8">
        <v>3</v>
      </c>
      <c r="P88" s="8">
        <v>3</v>
      </c>
      <c r="Q88" s="8">
        <v>80</v>
      </c>
      <c r="R88" s="8">
        <v>3</v>
      </c>
      <c r="S88" s="8">
        <v>3</v>
      </c>
      <c r="T88" s="8">
        <v>80</v>
      </c>
      <c r="U88" s="8">
        <v>3</v>
      </c>
      <c r="V88" s="8">
        <v>3</v>
      </c>
      <c r="W88" s="8">
        <f t="shared" si="16"/>
        <v>344</v>
      </c>
      <c r="X88" s="213">
        <f t="shared" ref="X88:X90" si="22">J88*W88</f>
        <v>1032</v>
      </c>
      <c r="Y88" s="213"/>
      <c r="Z88" s="163"/>
    </row>
    <row r="89" spans="1:26" s="217" customFormat="1" ht="38.25" customHeight="1" x14ac:dyDescent="0.15">
      <c r="A89" s="477"/>
      <c r="B89" s="582"/>
      <c r="C89" s="551"/>
      <c r="D89" s="202">
        <v>7</v>
      </c>
      <c r="E89" s="203" t="s">
        <v>1</v>
      </c>
      <c r="F89" s="552"/>
      <c r="G89" s="163" t="s">
        <v>1063</v>
      </c>
      <c r="H89" s="163" t="s">
        <v>158</v>
      </c>
      <c r="I89" s="154" t="s">
        <v>288</v>
      </c>
      <c r="J89" s="291">
        <v>3</v>
      </c>
      <c r="K89" s="8">
        <v>80</v>
      </c>
      <c r="L89" s="8">
        <v>3</v>
      </c>
      <c r="M89" s="8">
        <v>3</v>
      </c>
      <c r="N89" s="8">
        <v>80</v>
      </c>
      <c r="O89" s="8">
        <v>3</v>
      </c>
      <c r="P89" s="8">
        <v>3</v>
      </c>
      <c r="Q89" s="8">
        <v>80</v>
      </c>
      <c r="R89" s="8">
        <v>3</v>
      </c>
      <c r="S89" s="8">
        <v>3</v>
      </c>
      <c r="T89" s="8">
        <v>80</v>
      </c>
      <c r="U89" s="8">
        <v>3</v>
      </c>
      <c r="V89" s="8">
        <v>3</v>
      </c>
      <c r="W89" s="8">
        <f t="shared" si="16"/>
        <v>344</v>
      </c>
      <c r="X89" s="213">
        <f t="shared" si="22"/>
        <v>1032</v>
      </c>
      <c r="Y89" s="213"/>
      <c r="Z89" s="223"/>
    </row>
    <row r="90" spans="1:26" s="217" customFormat="1" ht="38.25" customHeight="1" x14ac:dyDescent="0.15">
      <c r="A90" s="477"/>
      <c r="B90" s="582"/>
      <c r="C90" s="551"/>
      <c r="D90" s="202">
        <v>8</v>
      </c>
      <c r="E90" s="203" t="s">
        <v>1</v>
      </c>
      <c r="F90" s="552"/>
      <c r="G90" s="163" t="s">
        <v>1064</v>
      </c>
      <c r="H90" s="163" t="s">
        <v>158</v>
      </c>
      <c r="I90" s="154" t="s">
        <v>288</v>
      </c>
      <c r="J90" s="291">
        <v>1</v>
      </c>
      <c r="K90" s="8">
        <v>80</v>
      </c>
      <c r="L90" s="8">
        <v>3</v>
      </c>
      <c r="M90" s="8">
        <v>3</v>
      </c>
      <c r="N90" s="8">
        <v>80</v>
      </c>
      <c r="O90" s="8">
        <v>3</v>
      </c>
      <c r="P90" s="8">
        <v>3</v>
      </c>
      <c r="Q90" s="8">
        <v>80</v>
      </c>
      <c r="R90" s="8">
        <v>3</v>
      </c>
      <c r="S90" s="8">
        <v>3</v>
      </c>
      <c r="T90" s="8">
        <v>80</v>
      </c>
      <c r="U90" s="8">
        <v>3</v>
      </c>
      <c r="V90" s="8">
        <v>3</v>
      </c>
      <c r="W90" s="8">
        <f t="shared" si="16"/>
        <v>344</v>
      </c>
      <c r="X90" s="213">
        <f t="shared" si="22"/>
        <v>344</v>
      </c>
      <c r="Y90" s="213"/>
      <c r="Z90" s="223"/>
    </row>
    <row r="91" spans="1:26" s="217" customFormat="1" ht="38.25" customHeight="1" x14ac:dyDescent="0.15">
      <c r="A91" s="477"/>
      <c r="B91" s="582"/>
      <c r="C91" s="551"/>
      <c r="D91" s="202">
        <v>9</v>
      </c>
      <c r="E91" s="203" t="s">
        <v>1</v>
      </c>
      <c r="F91" s="552"/>
      <c r="G91" s="162" t="s">
        <v>1065</v>
      </c>
      <c r="H91" s="162" t="s">
        <v>158</v>
      </c>
      <c r="I91" s="146" t="s">
        <v>289</v>
      </c>
      <c r="J91" s="390">
        <v>3</v>
      </c>
      <c r="K91" s="93">
        <v>80</v>
      </c>
      <c r="L91" s="93">
        <v>3</v>
      </c>
      <c r="M91" s="93">
        <v>3</v>
      </c>
      <c r="N91" s="93">
        <v>80</v>
      </c>
      <c r="O91" s="93">
        <v>3</v>
      </c>
      <c r="P91" s="93">
        <v>3</v>
      </c>
      <c r="Q91" s="93">
        <v>80</v>
      </c>
      <c r="R91" s="93">
        <v>3</v>
      </c>
      <c r="S91" s="93">
        <v>3</v>
      </c>
      <c r="T91" s="93">
        <v>80</v>
      </c>
      <c r="U91" s="93">
        <v>3</v>
      </c>
      <c r="V91" s="93">
        <v>3</v>
      </c>
      <c r="W91" s="93">
        <f t="shared" si="16"/>
        <v>344</v>
      </c>
      <c r="X91" s="205"/>
      <c r="Y91" s="205">
        <f t="shared" ref="Y91:Y92" si="23">J91*W91</f>
        <v>1032</v>
      </c>
      <c r="Z91" s="221"/>
    </row>
    <row r="92" spans="1:26" s="217" customFormat="1" ht="38.25" customHeight="1" x14ac:dyDescent="0.15">
      <c r="A92" s="477"/>
      <c r="B92" s="582"/>
      <c r="C92" s="551"/>
      <c r="D92" s="202">
        <v>10</v>
      </c>
      <c r="E92" s="203" t="s">
        <v>1</v>
      </c>
      <c r="F92" s="552"/>
      <c r="G92" s="162" t="s">
        <v>1030</v>
      </c>
      <c r="H92" s="162" t="s">
        <v>158</v>
      </c>
      <c r="I92" s="146" t="s">
        <v>289</v>
      </c>
      <c r="J92" s="390">
        <v>5</v>
      </c>
      <c r="K92" s="93">
        <v>80</v>
      </c>
      <c r="L92" s="93">
        <v>3</v>
      </c>
      <c r="M92" s="93">
        <v>3</v>
      </c>
      <c r="N92" s="93">
        <v>80</v>
      </c>
      <c r="O92" s="93">
        <v>3</v>
      </c>
      <c r="P92" s="93">
        <v>3</v>
      </c>
      <c r="Q92" s="93">
        <v>80</v>
      </c>
      <c r="R92" s="93">
        <v>3</v>
      </c>
      <c r="S92" s="93">
        <v>3</v>
      </c>
      <c r="T92" s="93">
        <v>80</v>
      </c>
      <c r="U92" s="93">
        <v>3</v>
      </c>
      <c r="V92" s="93">
        <v>3</v>
      </c>
      <c r="W92" s="93">
        <f t="shared" si="16"/>
        <v>344</v>
      </c>
      <c r="X92" s="205"/>
      <c r="Y92" s="205">
        <f t="shared" si="23"/>
        <v>1720</v>
      </c>
      <c r="Z92" s="221"/>
    </row>
    <row r="93" spans="1:26" s="217" customFormat="1" ht="38.25" customHeight="1" x14ac:dyDescent="0.15">
      <c r="A93" s="477"/>
      <c r="B93" s="582"/>
      <c r="C93" s="551">
        <v>10</v>
      </c>
      <c r="D93" s="202">
        <v>1</v>
      </c>
      <c r="E93" s="203" t="s">
        <v>1</v>
      </c>
      <c r="F93" s="500" t="s">
        <v>1066</v>
      </c>
      <c r="G93" s="163" t="s">
        <v>1058</v>
      </c>
      <c r="H93" s="163" t="s">
        <v>158</v>
      </c>
      <c r="I93" s="154" t="s">
        <v>288</v>
      </c>
      <c r="J93" s="291">
        <v>5</v>
      </c>
      <c r="K93" s="8">
        <v>3</v>
      </c>
      <c r="L93" s="8">
        <v>0</v>
      </c>
      <c r="M93" s="8">
        <v>0</v>
      </c>
      <c r="N93" s="8">
        <v>3</v>
      </c>
      <c r="O93" s="8">
        <v>0</v>
      </c>
      <c r="P93" s="8">
        <v>0</v>
      </c>
      <c r="Q93" s="8">
        <v>3</v>
      </c>
      <c r="R93" s="8">
        <v>0</v>
      </c>
      <c r="S93" s="8">
        <v>0</v>
      </c>
      <c r="T93" s="8">
        <v>3</v>
      </c>
      <c r="U93" s="8">
        <v>0</v>
      </c>
      <c r="V93" s="8">
        <v>0</v>
      </c>
      <c r="W93" s="8">
        <f t="shared" ref="W93:W97" si="24">SUM(K93:V93)</f>
        <v>12</v>
      </c>
      <c r="X93" s="213">
        <f>J93*W93</f>
        <v>60</v>
      </c>
      <c r="Y93" s="213"/>
      <c r="Z93" s="223"/>
    </row>
    <row r="94" spans="1:26" s="217" customFormat="1" ht="38.25" customHeight="1" x14ac:dyDescent="0.15">
      <c r="A94" s="477"/>
      <c r="B94" s="582"/>
      <c r="C94" s="551"/>
      <c r="D94" s="202">
        <v>2</v>
      </c>
      <c r="E94" s="203" t="s">
        <v>1</v>
      </c>
      <c r="F94" s="552"/>
      <c r="G94" s="163" t="s">
        <v>1059</v>
      </c>
      <c r="H94" s="163" t="s">
        <v>158</v>
      </c>
      <c r="I94" s="154" t="s">
        <v>288</v>
      </c>
      <c r="J94" s="291">
        <v>10</v>
      </c>
      <c r="K94" s="8">
        <v>3</v>
      </c>
      <c r="L94" s="8">
        <v>0</v>
      </c>
      <c r="M94" s="8">
        <v>0</v>
      </c>
      <c r="N94" s="8">
        <v>3</v>
      </c>
      <c r="O94" s="8">
        <v>0</v>
      </c>
      <c r="P94" s="8">
        <v>0</v>
      </c>
      <c r="Q94" s="8">
        <v>3</v>
      </c>
      <c r="R94" s="8">
        <v>0</v>
      </c>
      <c r="S94" s="8">
        <v>0</v>
      </c>
      <c r="T94" s="8">
        <v>3</v>
      </c>
      <c r="U94" s="8">
        <v>0</v>
      </c>
      <c r="V94" s="8">
        <v>0</v>
      </c>
      <c r="W94" s="8">
        <f t="shared" si="24"/>
        <v>12</v>
      </c>
      <c r="X94" s="213">
        <f t="shared" ref="X94:X97" si="25">J94*W94</f>
        <v>120</v>
      </c>
      <c r="Y94" s="213"/>
      <c r="Z94" s="223"/>
    </row>
    <row r="95" spans="1:26" s="217" customFormat="1" ht="38.25" customHeight="1" x14ac:dyDescent="0.15">
      <c r="A95" s="477"/>
      <c r="B95" s="582"/>
      <c r="C95" s="551"/>
      <c r="D95" s="202">
        <v>3</v>
      </c>
      <c r="E95" s="203" t="s">
        <v>1</v>
      </c>
      <c r="F95" s="552"/>
      <c r="G95" s="163" t="s">
        <v>1015</v>
      </c>
      <c r="H95" s="163" t="s">
        <v>158</v>
      </c>
      <c r="I95" s="154" t="s">
        <v>288</v>
      </c>
      <c r="J95" s="291">
        <v>10</v>
      </c>
      <c r="K95" s="8">
        <v>3</v>
      </c>
      <c r="L95" s="8">
        <v>0</v>
      </c>
      <c r="M95" s="8">
        <v>0</v>
      </c>
      <c r="N95" s="8">
        <v>3</v>
      </c>
      <c r="O95" s="8">
        <v>0</v>
      </c>
      <c r="P95" s="8">
        <v>0</v>
      </c>
      <c r="Q95" s="8">
        <v>3</v>
      </c>
      <c r="R95" s="8">
        <v>0</v>
      </c>
      <c r="S95" s="8">
        <v>0</v>
      </c>
      <c r="T95" s="8">
        <v>3</v>
      </c>
      <c r="U95" s="8">
        <v>0</v>
      </c>
      <c r="V95" s="8">
        <v>0</v>
      </c>
      <c r="W95" s="8">
        <f t="shared" si="24"/>
        <v>12</v>
      </c>
      <c r="X95" s="213">
        <f t="shared" si="25"/>
        <v>120</v>
      </c>
      <c r="Y95" s="213"/>
      <c r="Z95" s="223"/>
    </row>
    <row r="96" spans="1:26" s="217" customFormat="1" ht="38.25" customHeight="1" x14ac:dyDescent="0.15">
      <c r="A96" s="477"/>
      <c r="B96" s="582"/>
      <c r="C96" s="551"/>
      <c r="D96" s="202">
        <v>4</v>
      </c>
      <c r="E96" s="203" t="s">
        <v>1</v>
      </c>
      <c r="F96" s="552"/>
      <c r="G96" s="163" t="s">
        <v>1067</v>
      </c>
      <c r="H96" s="163" t="s">
        <v>158</v>
      </c>
      <c r="I96" s="154" t="s">
        <v>288</v>
      </c>
      <c r="J96" s="291">
        <v>5</v>
      </c>
      <c r="K96" s="8">
        <v>40</v>
      </c>
      <c r="L96" s="8">
        <v>0</v>
      </c>
      <c r="M96" s="8">
        <v>0</v>
      </c>
      <c r="N96" s="8">
        <v>40</v>
      </c>
      <c r="O96" s="8">
        <v>0</v>
      </c>
      <c r="P96" s="8">
        <v>0</v>
      </c>
      <c r="Q96" s="8">
        <v>40</v>
      </c>
      <c r="R96" s="8">
        <v>0</v>
      </c>
      <c r="S96" s="8">
        <v>0</v>
      </c>
      <c r="T96" s="8">
        <v>40</v>
      </c>
      <c r="U96" s="8">
        <v>0</v>
      </c>
      <c r="V96" s="8">
        <v>0</v>
      </c>
      <c r="W96" s="8">
        <f t="shared" si="24"/>
        <v>160</v>
      </c>
      <c r="X96" s="213">
        <f t="shared" si="25"/>
        <v>800</v>
      </c>
      <c r="Y96" s="213"/>
      <c r="Z96" s="324"/>
    </row>
    <row r="97" spans="1:26" s="217" customFormat="1" ht="38.25" customHeight="1" x14ac:dyDescent="0.15">
      <c r="A97" s="488"/>
      <c r="B97" s="583"/>
      <c r="C97" s="551"/>
      <c r="D97" s="202">
        <v>5</v>
      </c>
      <c r="E97" s="203" t="s">
        <v>1</v>
      </c>
      <c r="F97" s="552"/>
      <c r="G97" s="163" t="s">
        <v>1063</v>
      </c>
      <c r="H97" s="163" t="s">
        <v>158</v>
      </c>
      <c r="I97" s="154" t="s">
        <v>288</v>
      </c>
      <c r="J97" s="291">
        <v>3</v>
      </c>
      <c r="K97" s="8">
        <v>3</v>
      </c>
      <c r="L97" s="8">
        <v>0</v>
      </c>
      <c r="M97" s="8">
        <v>0</v>
      </c>
      <c r="N97" s="8">
        <v>3</v>
      </c>
      <c r="O97" s="8">
        <v>0</v>
      </c>
      <c r="P97" s="8">
        <v>0</v>
      </c>
      <c r="Q97" s="8">
        <v>3</v>
      </c>
      <c r="R97" s="8">
        <v>0</v>
      </c>
      <c r="S97" s="8">
        <v>0</v>
      </c>
      <c r="T97" s="8">
        <v>3</v>
      </c>
      <c r="U97" s="8">
        <v>0</v>
      </c>
      <c r="V97" s="8">
        <v>0</v>
      </c>
      <c r="W97" s="8">
        <f t="shared" si="24"/>
        <v>12</v>
      </c>
      <c r="X97" s="213">
        <f t="shared" si="25"/>
        <v>36</v>
      </c>
      <c r="Y97" s="213"/>
      <c r="Z97" s="223"/>
    </row>
    <row r="98" spans="1:26" s="209" customFormat="1" ht="38.25" customHeight="1" x14ac:dyDescent="0.15">
      <c r="A98" s="555" t="s">
        <v>1068</v>
      </c>
      <c r="B98" s="585" t="s">
        <v>1069</v>
      </c>
      <c r="C98" s="551">
        <v>1</v>
      </c>
      <c r="D98" s="144">
        <v>1</v>
      </c>
      <c r="E98" s="383" t="s">
        <v>1</v>
      </c>
      <c r="F98" s="552" t="s">
        <v>1069</v>
      </c>
      <c r="G98" s="163" t="s">
        <v>1070</v>
      </c>
      <c r="H98" s="163" t="s">
        <v>173</v>
      </c>
      <c r="I98" s="154" t="s">
        <v>288</v>
      </c>
      <c r="J98" s="291">
        <v>5</v>
      </c>
      <c r="K98" s="8">
        <v>6</v>
      </c>
      <c r="L98" s="8">
        <v>6</v>
      </c>
      <c r="M98" s="8">
        <v>6</v>
      </c>
      <c r="N98" s="8">
        <v>6</v>
      </c>
      <c r="O98" s="8">
        <v>6</v>
      </c>
      <c r="P98" s="8">
        <v>6</v>
      </c>
      <c r="Q98" s="8">
        <v>6</v>
      </c>
      <c r="R98" s="8">
        <v>10</v>
      </c>
      <c r="S98" s="8">
        <v>10</v>
      </c>
      <c r="T98" s="8">
        <v>6</v>
      </c>
      <c r="U98" s="8">
        <v>10</v>
      </c>
      <c r="V98" s="8">
        <v>6</v>
      </c>
      <c r="W98" s="8">
        <f t="shared" si="0"/>
        <v>84</v>
      </c>
      <c r="X98" s="213">
        <f t="shared" si="1"/>
        <v>420</v>
      </c>
      <c r="Y98" s="213"/>
      <c r="Z98" s="223"/>
    </row>
    <row r="99" spans="1:26" s="209" customFormat="1" ht="38.25" customHeight="1" x14ac:dyDescent="0.15">
      <c r="A99" s="555"/>
      <c r="B99" s="585"/>
      <c r="C99" s="551"/>
      <c r="D99" s="144">
        <v>2</v>
      </c>
      <c r="E99" s="383" t="s">
        <v>1</v>
      </c>
      <c r="F99" s="552"/>
      <c r="G99" s="163" t="s">
        <v>1071</v>
      </c>
      <c r="H99" s="163" t="s">
        <v>173</v>
      </c>
      <c r="I99" s="154" t="s">
        <v>288</v>
      </c>
      <c r="J99" s="291">
        <v>5</v>
      </c>
      <c r="K99" s="8">
        <v>6</v>
      </c>
      <c r="L99" s="8">
        <v>6</v>
      </c>
      <c r="M99" s="8">
        <v>6</v>
      </c>
      <c r="N99" s="8">
        <v>6</v>
      </c>
      <c r="O99" s="8">
        <v>6</v>
      </c>
      <c r="P99" s="8">
        <v>6</v>
      </c>
      <c r="Q99" s="8">
        <v>6</v>
      </c>
      <c r="R99" s="8">
        <v>10</v>
      </c>
      <c r="S99" s="8">
        <v>10</v>
      </c>
      <c r="T99" s="8">
        <v>6</v>
      </c>
      <c r="U99" s="8">
        <v>10</v>
      </c>
      <c r="V99" s="8">
        <v>6</v>
      </c>
      <c r="W99" s="8">
        <f t="shared" si="0"/>
        <v>84</v>
      </c>
      <c r="X99" s="213">
        <f t="shared" si="1"/>
        <v>420</v>
      </c>
      <c r="Y99" s="213"/>
      <c r="Z99" s="223"/>
    </row>
    <row r="100" spans="1:26" s="209" customFormat="1" ht="38.25" customHeight="1" x14ac:dyDescent="0.15">
      <c r="A100" s="555"/>
      <c r="B100" s="585"/>
      <c r="C100" s="551"/>
      <c r="D100" s="144">
        <v>3</v>
      </c>
      <c r="E100" s="383" t="s">
        <v>1</v>
      </c>
      <c r="F100" s="552"/>
      <c r="G100" s="163" t="s">
        <v>1072</v>
      </c>
      <c r="H100" s="163" t="s">
        <v>173</v>
      </c>
      <c r="I100" s="154" t="s">
        <v>288</v>
      </c>
      <c r="J100" s="291">
        <v>30</v>
      </c>
      <c r="K100" s="8">
        <v>4</v>
      </c>
      <c r="L100" s="8">
        <v>4</v>
      </c>
      <c r="M100" s="8">
        <v>4</v>
      </c>
      <c r="N100" s="8">
        <v>4</v>
      </c>
      <c r="O100" s="8">
        <v>4</v>
      </c>
      <c r="P100" s="8">
        <v>4</v>
      </c>
      <c r="Q100" s="8">
        <v>4</v>
      </c>
      <c r="R100" s="8">
        <v>8</v>
      </c>
      <c r="S100" s="8">
        <v>8</v>
      </c>
      <c r="T100" s="8">
        <v>4</v>
      </c>
      <c r="U100" s="8">
        <v>8</v>
      </c>
      <c r="V100" s="8">
        <v>4</v>
      </c>
      <c r="W100" s="8">
        <f t="shared" si="0"/>
        <v>60</v>
      </c>
      <c r="X100" s="213">
        <f t="shared" si="1"/>
        <v>1800</v>
      </c>
      <c r="Y100" s="213"/>
      <c r="Z100" s="223"/>
    </row>
    <row r="101" spans="1:26" s="209" customFormat="1" ht="38.25" customHeight="1" x14ac:dyDescent="0.15">
      <c r="A101" s="393" t="s">
        <v>1073</v>
      </c>
      <c r="B101" s="212" t="s">
        <v>880</v>
      </c>
      <c r="C101" s="394">
        <v>1</v>
      </c>
      <c r="D101" s="144">
        <v>1</v>
      </c>
      <c r="E101" s="383" t="s">
        <v>1</v>
      </c>
      <c r="F101" s="391" t="s">
        <v>1074</v>
      </c>
      <c r="G101" s="162" t="s">
        <v>1075</v>
      </c>
      <c r="H101" s="162" t="s">
        <v>158</v>
      </c>
      <c r="I101" s="146" t="s">
        <v>289</v>
      </c>
      <c r="J101" s="390">
        <v>10</v>
      </c>
      <c r="K101" s="93">
        <v>50</v>
      </c>
      <c r="L101" s="93">
        <v>50</v>
      </c>
      <c r="M101" s="93">
        <v>50</v>
      </c>
      <c r="N101" s="93">
        <v>50</v>
      </c>
      <c r="O101" s="93">
        <v>50</v>
      </c>
      <c r="P101" s="93">
        <v>50</v>
      </c>
      <c r="Q101" s="93">
        <v>50</v>
      </c>
      <c r="R101" s="93">
        <v>60</v>
      </c>
      <c r="S101" s="93">
        <v>60</v>
      </c>
      <c r="T101" s="93">
        <v>60</v>
      </c>
      <c r="U101" s="93">
        <v>60</v>
      </c>
      <c r="V101" s="93">
        <v>60</v>
      </c>
      <c r="W101" s="93">
        <f t="shared" si="0"/>
        <v>650</v>
      </c>
      <c r="X101" s="205"/>
      <c r="Y101" s="205">
        <f t="shared" ref="Y101" si="26">J101*W101</f>
        <v>6500</v>
      </c>
      <c r="Z101" s="221"/>
    </row>
    <row r="102" spans="1:26" ht="33" customHeight="1" x14ac:dyDescent="0.15">
      <c r="F102" s="396"/>
      <c r="J102" s="196"/>
      <c r="W102" s="422" t="s">
        <v>957</v>
      </c>
      <c r="X102" s="284">
        <f>SUM(X5:X101)</f>
        <v>83799</v>
      </c>
      <c r="Y102" s="284">
        <f>SUM(Y5:Y101)</f>
        <v>178398</v>
      </c>
      <c r="Z102" s="412"/>
    </row>
    <row r="103" spans="1:26" ht="35.25" customHeight="1" x14ac:dyDescent="0.15">
      <c r="D103" s="192"/>
      <c r="F103" s="396"/>
      <c r="J103" s="196"/>
      <c r="W103" s="556"/>
      <c r="X103" s="556"/>
      <c r="Y103" s="556"/>
      <c r="Z103" s="556"/>
    </row>
    <row r="104" spans="1:26" ht="58.5" customHeight="1" x14ac:dyDescent="0.15">
      <c r="D104" s="192"/>
      <c r="F104" s="397"/>
      <c r="J104" s="196"/>
      <c r="O104" s="553"/>
      <c r="P104" s="553"/>
      <c r="Q104" s="553"/>
      <c r="R104" s="553"/>
      <c r="S104" s="553"/>
      <c r="W104" s="554"/>
      <c r="X104" s="554"/>
      <c r="Y104" s="554"/>
      <c r="Z104" s="554"/>
    </row>
    <row r="105" spans="1:26" ht="74.25" customHeight="1" x14ac:dyDescent="0.15">
      <c r="D105" s="192"/>
      <c r="F105" s="397"/>
      <c r="J105" s="196"/>
      <c r="W105" s="554"/>
      <c r="X105" s="554"/>
      <c r="Y105" s="554"/>
      <c r="Z105" s="554"/>
    </row>
    <row r="106" spans="1:26" ht="35.25" customHeight="1" x14ac:dyDescent="0.15">
      <c r="D106" s="192"/>
      <c r="F106" s="397"/>
      <c r="J106" s="196"/>
    </row>
  </sheetData>
  <autoFilter ref="A4:IE4">
    <filterColumn colId="0" showButton="0"/>
    <filterColumn colId="2" showButton="0"/>
  </autoFilter>
  <mergeCells count="47">
    <mergeCell ref="O104:S104"/>
    <mergeCell ref="W104:Z104"/>
    <mergeCell ref="W105:Z105"/>
    <mergeCell ref="A98:A100"/>
    <mergeCell ref="B98:B100"/>
    <mergeCell ref="C98:C100"/>
    <mergeCell ref="F98:F100"/>
    <mergeCell ref="W103:Z103"/>
    <mergeCell ref="A63:A97"/>
    <mergeCell ref="B63:B97"/>
    <mergeCell ref="C63:C73"/>
    <mergeCell ref="F63:F73"/>
    <mergeCell ref="C74:C82"/>
    <mergeCell ref="F74:F82"/>
    <mergeCell ref="C83:C92"/>
    <mergeCell ref="F83:F92"/>
    <mergeCell ref="C93:C97"/>
    <mergeCell ref="F93:F97"/>
    <mergeCell ref="A14:A62"/>
    <mergeCell ref="B14:B62"/>
    <mergeCell ref="C14:C27"/>
    <mergeCell ref="F14:F27"/>
    <mergeCell ref="C28:C30"/>
    <mergeCell ref="F28:F30"/>
    <mergeCell ref="C31:C33"/>
    <mergeCell ref="C38:C62"/>
    <mergeCell ref="F38:F60"/>
    <mergeCell ref="F31:F33"/>
    <mergeCell ref="C34:C35"/>
    <mergeCell ref="F34:F35"/>
    <mergeCell ref="C36:C37"/>
    <mergeCell ref="F36:F37"/>
    <mergeCell ref="G3:G4"/>
    <mergeCell ref="I3:I4"/>
    <mergeCell ref="J3:J4"/>
    <mergeCell ref="A5:A13"/>
    <mergeCell ref="B5:B13"/>
    <mergeCell ref="C5:C7"/>
    <mergeCell ref="F5:F7"/>
    <mergeCell ref="C8:C10"/>
    <mergeCell ref="A3:B4"/>
    <mergeCell ref="C3:D4"/>
    <mergeCell ref="E3:E4"/>
    <mergeCell ref="F3:F4"/>
    <mergeCell ref="F8:F10"/>
    <mergeCell ref="C11:C13"/>
    <mergeCell ref="F11:F13"/>
  </mergeCells>
  <phoneticPr fontId="23"/>
  <dataValidations count="1">
    <dataValidation type="list" allowBlank="1" showInputMessage="1" showErrorMessage="1" sqref="I1:I1048576">
      <formula1>"委託業務,尾道市業務"</formula1>
    </dataValidation>
  </dataValidations>
  <pageMargins left="0.35433070866141736" right="0.27559055118110237" top="0.55118110236220474" bottom="0.55118110236220474" header="0.31496062992125984" footer="0.11811023622047245"/>
  <pageSetup paperSize="9" scale="51" fitToHeight="0" orientation="landscape" r:id="rId1"/>
  <rowBreaks count="3" manualBreakCount="3">
    <brk id="27" max="29" man="1"/>
    <brk id="51" max="29" man="1"/>
    <brk id="76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2"/>
  <sheetViews>
    <sheetView view="pageBreakPreview" zoomScale="60" zoomScaleNormal="70" workbookViewId="0">
      <pane ySplit="4" topLeftCell="A5" activePane="bottomLeft" state="frozen"/>
      <selection activeCell="I18" sqref="I18"/>
      <selection pane="bottomLeft" activeCell="I18" sqref="I18"/>
    </sheetView>
  </sheetViews>
  <sheetFormatPr defaultColWidth="9" defaultRowHeight="12" x14ac:dyDescent="0.15"/>
  <cols>
    <col min="1" max="1" width="4.125" style="354" customWidth="1"/>
    <col min="2" max="2" width="10.75" style="354" customWidth="1"/>
    <col min="3" max="3" width="4.375" style="354" customWidth="1"/>
    <col min="4" max="4" width="4.375" style="294" customWidth="1"/>
    <col min="5" max="5" width="6.75" style="295" customWidth="1"/>
    <col min="6" max="6" width="23.375" style="355" customWidth="1"/>
    <col min="7" max="7" width="27.875" style="298" customWidth="1"/>
    <col min="8" max="8" width="13.5" style="356" customWidth="1"/>
    <col min="9" max="9" width="17.5" style="298" customWidth="1"/>
    <col min="10" max="10" width="12.25" style="297" customWidth="1"/>
    <col min="11" max="22" width="7.875" style="413" customWidth="1"/>
    <col min="23" max="23" width="8.125" style="413" customWidth="1"/>
    <col min="24" max="25" width="10.625" style="296" customWidth="1"/>
    <col min="26" max="26" width="16.375" style="298" customWidth="1"/>
    <col min="27" max="16384" width="9" style="299"/>
  </cols>
  <sheetData>
    <row r="1" spans="1:26" ht="28.5" customHeight="1" x14ac:dyDescent="0.15">
      <c r="A1" s="292" t="s">
        <v>290</v>
      </c>
      <c r="B1" s="293"/>
      <c r="C1" s="293"/>
      <c r="F1" s="296"/>
      <c r="G1" s="296"/>
      <c r="H1" s="296"/>
      <c r="I1" s="296"/>
    </row>
    <row r="2" spans="1:26" ht="28.5" customHeight="1" x14ac:dyDescent="0.15">
      <c r="A2" s="300" t="s">
        <v>1076</v>
      </c>
      <c r="B2" s="301"/>
      <c r="C2" s="301"/>
      <c r="F2" s="302" t="s">
        <v>1077</v>
      </c>
      <c r="G2" s="296"/>
      <c r="H2" s="296"/>
      <c r="I2" s="296"/>
      <c r="J2" s="303"/>
    </row>
    <row r="3" spans="1:26" s="304" customFormat="1" ht="30.75" customHeight="1" x14ac:dyDescent="0.15">
      <c r="A3" s="482" t="s">
        <v>2</v>
      </c>
      <c r="B3" s="482"/>
      <c r="C3" s="557" t="s">
        <v>1078</v>
      </c>
      <c r="D3" s="558"/>
      <c r="E3" s="501" t="s">
        <v>4</v>
      </c>
      <c r="F3" s="483" t="s">
        <v>5</v>
      </c>
      <c r="G3" s="484" t="s">
        <v>6</v>
      </c>
      <c r="H3" s="482" t="s">
        <v>289</v>
      </c>
      <c r="I3" s="501" t="s">
        <v>157</v>
      </c>
      <c r="J3" s="33" t="s">
        <v>512</v>
      </c>
      <c r="K3" s="81" t="s">
        <v>7</v>
      </c>
      <c r="L3" s="81" t="s">
        <v>8</v>
      </c>
      <c r="M3" s="81" t="s">
        <v>9</v>
      </c>
      <c r="N3" s="81" t="s">
        <v>10</v>
      </c>
      <c r="O3" s="81" t="s">
        <v>11</v>
      </c>
      <c r="P3" s="81" t="s">
        <v>12</v>
      </c>
      <c r="Q3" s="81" t="s">
        <v>13</v>
      </c>
      <c r="R3" s="81" t="s">
        <v>14</v>
      </c>
      <c r="S3" s="81" t="s">
        <v>15</v>
      </c>
      <c r="T3" s="81" t="s">
        <v>16</v>
      </c>
      <c r="U3" s="81" t="s">
        <v>17</v>
      </c>
      <c r="V3" s="81" t="s">
        <v>18</v>
      </c>
      <c r="W3" s="82" t="s">
        <v>19</v>
      </c>
      <c r="X3" s="36" t="s">
        <v>292</v>
      </c>
      <c r="Y3" s="36" t="s">
        <v>293</v>
      </c>
      <c r="Z3" s="565" t="s">
        <v>20</v>
      </c>
    </row>
    <row r="4" spans="1:26" s="304" customFormat="1" ht="21.75" customHeight="1" x14ac:dyDescent="0.15">
      <c r="A4" s="482"/>
      <c r="B4" s="482"/>
      <c r="C4" s="559"/>
      <c r="D4" s="560"/>
      <c r="E4" s="502"/>
      <c r="F4" s="483"/>
      <c r="G4" s="484"/>
      <c r="H4" s="482"/>
      <c r="I4" s="502"/>
      <c r="J4" s="37" t="s">
        <v>294</v>
      </c>
      <c r="K4" s="86" t="s">
        <v>21</v>
      </c>
      <c r="L4" s="86" t="s">
        <v>21</v>
      </c>
      <c r="M4" s="86" t="s">
        <v>21</v>
      </c>
      <c r="N4" s="86" t="s">
        <v>21</v>
      </c>
      <c r="O4" s="86" t="s">
        <v>21</v>
      </c>
      <c r="P4" s="86" t="s">
        <v>21</v>
      </c>
      <c r="Q4" s="86" t="s">
        <v>21</v>
      </c>
      <c r="R4" s="86" t="s">
        <v>21</v>
      </c>
      <c r="S4" s="86" t="s">
        <v>21</v>
      </c>
      <c r="T4" s="86" t="s">
        <v>21</v>
      </c>
      <c r="U4" s="86" t="s">
        <v>21</v>
      </c>
      <c r="V4" s="86" t="s">
        <v>21</v>
      </c>
      <c r="W4" s="87" t="s">
        <v>21</v>
      </c>
      <c r="X4" s="38" t="s">
        <v>22</v>
      </c>
      <c r="Y4" s="38" t="s">
        <v>294</v>
      </c>
      <c r="Z4" s="565"/>
    </row>
    <row r="5" spans="1:26" s="217" customFormat="1" ht="53.25" customHeight="1" x14ac:dyDescent="0.15">
      <c r="A5" s="305" t="s">
        <v>895</v>
      </c>
      <c r="B5" s="306" t="s">
        <v>1079</v>
      </c>
      <c r="C5" s="305">
        <v>1</v>
      </c>
      <c r="D5" s="153">
        <v>1</v>
      </c>
      <c r="E5" s="153" t="s">
        <v>1080</v>
      </c>
      <c r="F5" s="307" t="s">
        <v>1081</v>
      </c>
      <c r="G5" s="163" t="s">
        <v>1082</v>
      </c>
      <c r="H5" s="223" t="s">
        <v>1084</v>
      </c>
      <c r="I5" s="163" t="s">
        <v>1085</v>
      </c>
      <c r="J5" s="308">
        <v>3</v>
      </c>
      <c r="K5" s="8">
        <v>10</v>
      </c>
      <c r="L5" s="8">
        <v>20</v>
      </c>
      <c r="M5" s="8">
        <v>10</v>
      </c>
      <c r="N5" s="8">
        <v>10</v>
      </c>
      <c r="O5" s="8">
        <v>10</v>
      </c>
      <c r="P5" s="8">
        <v>10</v>
      </c>
      <c r="Q5" s="8">
        <v>10</v>
      </c>
      <c r="R5" s="8">
        <v>10</v>
      </c>
      <c r="S5" s="8">
        <v>10</v>
      </c>
      <c r="T5" s="8">
        <v>10</v>
      </c>
      <c r="U5" s="8">
        <v>10</v>
      </c>
      <c r="V5" s="8">
        <v>10</v>
      </c>
      <c r="W5" s="43">
        <f t="shared" ref="W5:W24" si="0">SUM(K5:V5)</f>
        <v>130</v>
      </c>
      <c r="X5" s="48">
        <f>J5*W5</f>
        <v>390</v>
      </c>
      <c r="Y5" s="48"/>
      <c r="Z5" s="163"/>
    </row>
    <row r="6" spans="1:26" s="217" customFormat="1" ht="53.25" customHeight="1" x14ac:dyDescent="0.15">
      <c r="A6" s="310"/>
      <c r="B6" s="311"/>
      <c r="C6" s="310"/>
      <c r="D6" s="153">
        <v>2</v>
      </c>
      <c r="E6" s="153" t="s">
        <v>1080</v>
      </c>
      <c r="F6" s="312"/>
      <c r="G6" s="163" t="s">
        <v>1086</v>
      </c>
      <c r="H6" s="223" t="s">
        <v>1087</v>
      </c>
      <c r="I6" s="163" t="s">
        <v>1085</v>
      </c>
      <c r="J6" s="308">
        <v>3</v>
      </c>
      <c r="K6" s="8">
        <v>10</v>
      </c>
      <c r="L6" s="8">
        <v>20</v>
      </c>
      <c r="M6" s="8">
        <v>10</v>
      </c>
      <c r="N6" s="8">
        <v>10</v>
      </c>
      <c r="O6" s="8">
        <v>10</v>
      </c>
      <c r="P6" s="8">
        <v>10</v>
      </c>
      <c r="Q6" s="8">
        <v>10</v>
      </c>
      <c r="R6" s="8">
        <v>10</v>
      </c>
      <c r="S6" s="8">
        <v>10</v>
      </c>
      <c r="T6" s="8">
        <v>10</v>
      </c>
      <c r="U6" s="8">
        <v>10</v>
      </c>
      <c r="V6" s="8">
        <v>10</v>
      </c>
      <c r="W6" s="43">
        <f t="shared" si="0"/>
        <v>130</v>
      </c>
      <c r="X6" s="48">
        <f>J6*W6</f>
        <v>390</v>
      </c>
      <c r="Y6" s="48"/>
      <c r="Z6" s="163"/>
    </row>
    <row r="7" spans="1:26" s="217" customFormat="1" ht="53.25" customHeight="1" x14ac:dyDescent="0.15">
      <c r="A7" s="310"/>
      <c r="B7" s="311"/>
      <c r="C7" s="313"/>
      <c r="D7" s="153">
        <v>3</v>
      </c>
      <c r="E7" s="153" t="s">
        <v>1080</v>
      </c>
      <c r="F7" s="314"/>
      <c r="G7" s="163" t="s">
        <v>1088</v>
      </c>
      <c r="H7" s="223" t="s">
        <v>1087</v>
      </c>
      <c r="I7" s="163" t="s">
        <v>1085</v>
      </c>
      <c r="J7" s="308">
        <v>1</v>
      </c>
      <c r="K7" s="8">
        <v>10</v>
      </c>
      <c r="L7" s="8">
        <v>20</v>
      </c>
      <c r="M7" s="8">
        <v>10</v>
      </c>
      <c r="N7" s="8">
        <v>10</v>
      </c>
      <c r="O7" s="8">
        <v>10</v>
      </c>
      <c r="P7" s="8">
        <v>10</v>
      </c>
      <c r="Q7" s="8">
        <v>10</v>
      </c>
      <c r="R7" s="8">
        <v>10</v>
      </c>
      <c r="S7" s="8">
        <v>10</v>
      </c>
      <c r="T7" s="8">
        <v>10</v>
      </c>
      <c r="U7" s="8">
        <v>10</v>
      </c>
      <c r="V7" s="8">
        <v>10</v>
      </c>
      <c r="W7" s="43">
        <f t="shared" si="0"/>
        <v>130</v>
      </c>
      <c r="X7" s="48">
        <v>130</v>
      </c>
      <c r="Y7" s="48"/>
      <c r="Z7" s="163"/>
    </row>
    <row r="8" spans="1:26" s="217" customFormat="1" ht="53.25" customHeight="1" x14ac:dyDescent="0.15">
      <c r="A8" s="310"/>
      <c r="B8" s="311"/>
      <c r="C8" s="305">
        <v>2</v>
      </c>
      <c r="D8" s="153">
        <v>1</v>
      </c>
      <c r="E8" s="315" t="s">
        <v>0</v>
      </c>
      <c r="F8" s="307" t="s">
        <v>1089</v>
      </c>
      <c r="G8" s="2" t="s">
        <v>1090</v>
      </c>
      <c r="H8" s="146" t="s">
        <v>289</v>
      </c>
      <c r="I8" s="2" t="s">
        <v>1091</v>
      </c>
      <c r="J8" s="398">
        <v>0.5</v>
      </c>
      <c r="K8" s="93">
        <v>70</v>
      </c>
      <c r="L8" s="93">
        <v>120</v>
      </c>
      <c r="M8" s="93">
        <v>80</v>
      </c>
      <c r="N8" s="93">
        <v>80</v>
      </c>
      <c r="O8" s="93">
        <v>80</v>
      </c>
      <c r="P8" s="93">
        <v>90</v>
      </c>
      <c r="Q8" s="93">
        <v>80</v>
      </c>
      <c r="R8" s="93">
        <v>90</v>
      </c>
      <c r="S8" s="93">
        <v>80</v>
      </c>
      <c r="T8" s="93">
        <v>80</v>
      </c>
      <c r="U8" s="93">
        <v>90</v>
      </c>
      <c r="V8" s="93">
        <v>150</v>
      </c>
      <c r="W8" s="49">
        <f t="shared" ref="W8" si="1">SUM(K8:V8)</f>
        <v>1090</v>
      </c>
      <c r="X8" s="50"/>
      <c r="Y8" s="50">
        <f>J8*W8</f>
        <v>545</v>
      </c>
      <c r="Z8" s="162"/>
    </row>
    <row r="9" spans="1:26" s="217" customFormat="1" ht="53.25" customHeight="1" x14ac:dyDescent="0.15">
      <c r="A9" s="310"/>
      <c r="B9" s="311"/>
      <c r="C9" s="316"/>
      <c r="D9" s="317" t="s">
        <v>546</v>
      </c>
      <c r="E9" s="315" t="s">
        <v>0</v>
      </c>
      <c r="F9" s="318"/>
      <c r="G9" s="1" t="s">
        <v>1092</v>
      </c>
      <c r="H9" s="154" t="s">
        <v>288</v>
      </c>
      <c r="I9" s="1" t="s">
        <v>1091</v>
      </c>
      <c r="J9" s="319">
        <v>5</v>
      </c>
      <c r="K9" s="8">
        <v>70</v>
      </c>
      <c r="L9" s="8">
        <v>70</v>
      </c>
      <c r="M9" s="8">
        <v>80</v>
      </c>
      <c r="N9" s="8">
        <v>80</v>
      </c>
      <c r="O9" s="8">
        <v>80</v>
      </c>
      <c r="P9" s="8">
        <v>90</v>
      </c>
      <c r="Q9" s="8">
        <v>80</v>
      </c>
      <c r="R9" s="8">
        <v>90</v>
      </c>
      <c r="S9" s="8">
        <v>80</v>
      </c>
      <c r="T9" s="8">
        <v>80</v>
      </c>
      <c r="U9" s="8">
        <v>90</v>
      </c>
      <c r="V9" s="8">
        <v>150</v>
      </c>
      <c r="W9" s="43">
        <f t="shared" si="0"/>
        <v>1040</v>
      </c>
      <c r="X9" s="48">
        <f>J9*W9</f>
        <v>5200</v>
      </c>
      <c r="Y9" s="48"/>
      <c r="Z9" s="163" t="s">
        <v>1093</v>
      </c>
    </row>
    <row r="10" spans="1:26" s="217" customFormat="1" ht="53.25" customHeight="1" x14ac:dyDescent="0.15">
      <c r="A10" s="310"/>
      <c r="B10" s="311"/>
      <c r="C10" s="316"/>
      <c r="D10" s="153">
        <v>3</v>
      </c>
      <c r="E10" s="315" t="s">
        <v>246</v>
      </c>
      <c r="F10" s="320"/>
      <c r="G10" s="1" t="s">
        <v>1094</v>
      </c>
      <c r="H10" s="154" t="s">
        <v>288</v>
      </c>
      <c r="I10" s="1" t="s">
        <v>1085</v>
      </c>
      <c r="J10" s="319">
        <v>2</v>
      </c>
      <c r="K10" s="8">
        <v>30</v>
      </c>
      <c r="L10" s="8">
        <v>30</v>
      </c>
      <c r="M10" s="8">
        <v>30</v>
      </c>
      <c r="N10" s="8">
        <v>30</v>
      </c>
      <c r="O10" s="8">
        <v>30</v>
      </c>
      <c r="P10" s="8">
        <v>30</v>
      </c>
      <c r="Q10" s="8">
        <v>30</v>
      </c>
      <c r="R10" s="8">
        <v>30</v>
      </c>
      <c r="S10" s="8">
        <v>30</v>
      </c>
      <c r="T10" s="8">
        <v>30</v>
      </c>
      <c r="U10" s="8">
        <v>30</v>
      </c>
      <c r="V10" s="8">
        <v>30</v>
      </c>
      <c r="W10" s="43">
        <f t="shared" si="0"/>
        <v>360</v>
      </c>
      <c r="X10" s="48">
        <f>J10*W10</f>
        <v>720</v>
      </c>
      <c r="Y10" s="48"/>
      <c r="Z10" s="163"/>
    </row>
    <row r="11" spans="1:26" s="217" customFormat="1" ht="53.25" customHeight="1" x14ac:dyDescent="0.15">
      <c r="A11" s="310"/>
      <c r="B11" s="311"/>
      <c r="C11" s="316"/>
      <c r="D11" s="153">
        <v>4</v>
      </c>
      <c r="E11" s="315" t="s">
        <v>246</v>
      </c>
      <c r="F11" s="320"/>
      <c r="G11" s="1" t="s">
        <v>1095</v>
      </c>
      <c r="H11" s="154" t="s">
        <v>288</v>
      </c>
      <c r="I11" s="1" t="s">
        <v>1091</v>
      </c>
      <c r="J11" s="319">
        <v>90</v>
      </c>
      <c r="K11" s="8">
        <v>10</v>
      </c>
      <c r="L11" s="8">
        <v>10</v>
      </c>
      <c r="M11" s="8">
        <v>10</v>
      </c>
      <c r="N11" s="8">
        <v>10</v>
      </c>
      <c r="O11" s="8">
        <v>10</v>
      </c>
      <c r="P11" s="8">
        <v>10</v>
      </c>
      <c r="Q11" s="8">
        <v>10</v>
      </c>
      <c r="R11" s="8">
        <v>10</v>
      </c>
      <c r="S11" s="8">
        <v>10</v>
      </c>
      <c r="T11" s="8">
        <v>10</v>
      </c>
      <c r="U11" s="8">
        <v>10</v>
      </c>
      <c r="V11" s="8">
        <v>10</v>
      </c>
      <c r="W11" s="43">
        <f t="shared" si="0"/>
        <v>120</v>
      </c>
      <c r="X11" s="48">
        <f>J11*W11</f>
        <v>10800</v>
      </c>
      <c r="Y11" s="48"/>
      <c r="Z11" s="163"/>
    </row>
    <row r="12" spans="1:26" s="217" customFormat="1" ht="53.25" customHeight="1" x14ac:dyDescent="0.15">
      <c r="A12" s="310"/>
      <c r="B12" s="311"/>
      <c r="C12" s="316"/>
      <c r="D12" s="317" t="s">
        <v>540</v>
      </c>
      <c r="E12" s="315" t="s">
        <v>246</v>
      </c>
      <c r="F12" s="320"/>
      <c r="G12" s="1" t="s">
        <v>1096</v>
      </c>
      <c r="H12" s="154" t="s">
        <v>288</v>
      </c>
      <c r="I12" s="1" t="s">
        <v>1091</v>
      </c>
      <c r="J12" s="319">
        <v>300</v>
      </c>
      <c r="K12" s="8">
        <v>2</v>
      </c>
      <c r="L12" s="8">
        <v>2</v>
      </c>
      <c r="M12" s="8">
        <v>2</v>
      </c>
      <c r="N12" s="8">
        <v>2</v>
      </c>
      <c r="O12" s="8">
        <v>2</v>
      </c>
      <c r="P12" s="8">
        <v>2</v>
      </c>
      <c r="Q12" s="8">
        <v>4</v>
      </c>
      <c r="R12" s="8">
        <v>2</v>
      </c>
      <c r="S12" s="8">
        <v>4</v>
      </c>
      <c r="T12" s="8">
        <v>2</v>
      </c>
      <c r="U12" s="8">
        <v>4</v>
      </c>
      <c r="V12" s="8">
        <v>2</v>
      </c>
      <c r="W12" s="43">
        <f t="shared" si="0"/>
        <v>30</v>
      </c>
      <c r="X12" s="48">
        <f>J12*W12</f>
        <v>9000</v>
      </c>
      <c r="Y12" s="48"/>
      <c r="Z12" s="163"/>
    </row>
    <row r="13" spans="1:26" s="217" customFormat="1" ht="53.25" customHeight="1" x14ac:dyDescent="0.15">
      <c r="A13" s="310"/>
      <c r="B13" s="311"/>
      <c r="C13" s="316"/>
      <c r="D13" s="153">
        <v>6</v>
      </c>
      <c r="E13" s="315" t="s">
        <v>246</v>
      </c>
      <c r="F13" s="320"/>
      <c r="G13" s="2" t="s">
        <v>1097</v>
      </c>
      <c r="H13" s="146" t="s">
        <v>289</v>
      </c>
      <c r="I13" s="2" t="s">
        <v>1098</v>
      </c>
      <c r="J13" s="398">
        <v>2</v>
      </c>
      <c r="K13" s="93">
        <v>70</v>
      </c>
      <c r="L13" s="93">
        <v>70</v>
      </c>
      <c r="M13" s="93">
        <v>80</v>
      </c>
      <c r="N13" s="93">
        <v>80</v>
      </c>
      <c r="O13" s="93">
        <v>80</v>
      </c>
      <c r="P13" s="93">
        <v>90</v>
      </c>
      <c r="Q13" s="93">
        <v>80</v>
      </c>
      <c r="R13" s="93">
        <v>90</v>
      </c>
      <c r="S13" s="93">
        <v>80</v>
      </c>
      <c r="T13" s="93">
        <v>80</v>
      </c>
      <c r="U13" s="93">
        <v>90</v>
      </c>
      <c r="V13" s="93">
        <v>150</v>
      </c>
      <c r="W13" s="49">
        <f t="shared" si="0"/>
        <v>1040</v>
      </c>
      <c r="X13" s="50"/>
      <c r="Y13" s="50">
        <f>J13*W13</f>
        <v>2080</v>
      </c>
      <c r="Z13" s="162"/>
    </row>
    <row r="14" spans="1:26" s="217" customFormat="1" ht="53.25" customHeight="1" x14ac:dyDescent="0.15">
      <c r="A14" s="310"/>
      <c r="B14" s="311"/>
      <c r="C14" s="316"/>
      <c r="D14" s="153">
        <v>7</v>
      </c>
      <c r="E14" s="315" t="s">
        <v>246</v>
      </c>
      <c r="F14" s="320"/>
      <c r="G14" s="2" t="s">
        <v>1099</v>
      </c>
      <c r="H14" s="146" t="s">
        <v>289</v>
      </c>
      <c r="I14" s="2" t="s">
        <v>1085</v>
      </c>
      <c r="J14" s="398">
        <v>5</v>
      </c>
      <c r="K14" s="93">
        <v>0</v>
      </c>
      <c r="L14" s="93">
        <v>0</v>
      </c>
      <c r="M14" s="93">
        <v>150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49">
        <f t="shared" si="0"/>
        <v>150</v>
      </c>
      <c r="X14" s="50"/>
      <c r="Y14" s="50">
        <v>795</v>
      </c>
      <c r="Z14" s="162"/>
    </row>
    <row r="15" spans="1:26" s="217" customFormat="1" ht="53.25" customHeight="1" x14ac:dyDescent="0.15">
      <c r="A15" s="310"/>
      <c r="B15" s="311"/>
      <c r="C15" s="316"/>
      <c r="D15" s="317" t="s">
        <v>1100</v>
      </c>
      <c r="E15" s="315" t="s">
        <v>246</v>
      </c>
      <c r="F15" s="320"/>
      <c r="G15" s="1" t="s">
        <v>1101</v>
      </c>
      <c r="H15" s="154" t="s">
        <v>288</v>
      </c>
      <c r="I15" s="1" t="s">
        <v>1085</v>
      </c>
      <c r="J15" s="319">
        <v>2</v>
      </c>
      <c r="K15" s="8">
        <v>70</v>
      </c>
      <c r="L15" s="8">
        <v>70</v>
      </c>
      <c r="M15" s="8">
        <v>80</v>
      </c>
      <c r="N15" s="8">
        <v>80</v>
      </c>
      <c r="O15" s="8">
        <v>80</v>
      </c>
      <c r="P15" s="8">
        <v>90</v>
      </c>
      <c r="Q15" s="8">
        <v>80</v>
      </c>
      <c r="R15" s="8">
        <v>90</v>
      </c>
      <c r="S15" s="8">
        <v>80</v>
      </c>
      <c r="T15" s="8">
        <v>80</v>
      </c>
      <c r="U15" s="8">
        <v>90</v>
      </c>
      <c r="V15" s="8">
        <v>150</v>
      </c>
      <c r="W15" s="43">
        <f t="shared" si="0"/>
        <v>1040</v>
      </c>
      <c r="X15" s="48">
        <f>J15*W15</f>
        <v>2080</v>
      </c>
      <c r="Y15" s="48"/>
      <c r="Z15" s="163"/>
    </row>
    <row r="16" spans="1:26" s="217" customFormat="1" ht="53.25" customHeight="1" x14ac:dyDescent="0.15">
      <c r="A16" s="310"/>
      <c r="B16" s="311"/>
      <c r="C16" s="316"/>
      <c r="D16" s="153">
        <v>9</v>
      </c>
      <c r="E16" s="315" t="s">
        <v>246</v>
      </c>
      <c r="F16" s="320"/>
      <c r="G16" s="1" t="s">
        <v>1102</v>
      </c>
      <c r="H16" s="154" t="s">
        <v>288</v>
      </c>
      <c r="I16" s="1" t="s">
        <v>1085</v>
      </c>
      <c r="J16" s="319">
        <v>3</v>
      </c>
      <c r="K16" s="8">
        <v>70</v>
      </c>
      <c r="L16" s="8">
        <v>70</v>
      </c>
      <c r="M16" s="8">
        <v>80</v>
      </c>
      <c r="N16" s="8">
        <v>80</v>
      </c>
      <c r="O16" s="8">
        <v>80</v>
      </c>
      <c r="P16" s="8">
        <v>90</v>
      </c>
      <c r="Q16" s="8">
        <v>80</v>
      </c>
      <c r="R16" s="8">
        <v>90</v>
      </c>
      <c r="S16" s="8">
        <v>80</v>
      </c>
      <c r="T16" s="8">
        <v>80</v>
      </c>
      <c r="U16" s="8">
        <v>90</v>
      </c>
      <c r="V16" s="8">
        <v>150</v>
      </c>
      <c r="W16" s="43">
        <f t="shared" si="0"/>
        <v>1040</v>
      </c>
      <c r="X16" s="48">
        <f>J16*W16</f>
        <v>3120</v>
      </c>
      <c r="Y16" s="48"/>
      <c r="Z16" s="163"/>
    </row>
    <row r="17" spans="1:26" s="217" customFormat="1" ht="53.25" customHeight="1" x14ac:dyDescent="0.15">
      <c r="A17" s="310"/>
      <c r="B17" s="311"/>
      <c r="C17" s="316"/>
      <c r="D17" s="153">
        <v>10</v>
      </c>
      <c r="E17" s="315" t="s">
        <v>246</v>
      </c>
      <c r="F17" s="320"/>
      <c r="G17" s="2" t="s">
        <v>1103</v>
      </c>
      <c r="H17" s="146" t="s">
        <v>289</v>
      </c>
      <c r="I17" s="2" t="s">
        <v>1085</v>
      </c>
      <c r="J17" s="398">
        <v>5</v>
      </c>
      <c r="K17" s="93">
        <v>70</v>
      </c>
      <c r="L17" s="93">
        <v>70</v>
      </c>
      <c r="M17" s="93">
        <v>80</v>
      </c>
      <c r="N17" s="93">
        <v>80</v>
      </c>
      <c r="O17" s="93">
        <v>80</v>
      </c>
      <c r="P17" s="93">
        <v>90</v>
      </c>
      <c r="Q17" s="93">
        <v>80</v>
      </c>
      <c r="R17" s="93">
        <v>90</v>
      </c>
      <c r="S17" s="93">
        <v>80</v>
      </c>
      <c r="T17" s="93">
        <v>80</v>
      </c>
      <c r="U17" s="93">
        <v>90</v>
      </c>
      <c r="V17" s="93">
        <v>150</v>
      </c>
      <c r="W17" s="49">
        <f t="shared" si="0"/>
        <v>1040</v>
      </c>
      <c r="X17" s="50"/>
      <c r="Y17" s="50">
        <f>J17*W17</f>
        <v>5200</v>
      </c>
      <c r="Z17" s="162"/>
    </row>
    <row r="18" spans="1:26" s="217" customFormat="1" ht="53.25" customHeight="1" x14ac:dyDescent="0.15">
      <c r="A18" s="310"/>
      <c r="B18" s="311"/>
      <c r="C18" s="316"/>
      <c r="D18" s="317" t="s">
        <v>1104</v>
      </c>
      <c r="E18" s="315" t="s">
        <v>246</v>
      </c>
      <c r="F18" s="320"/>
      <c r="G18" s="2" t="s">
        <v>1105</v>
      </c>
      <c r="H18" s="146" t="s">
        <v>289</v>
      </c>
      <c r="I18" s="2" t="s">
        <v>1085</v>
      </c>
      <c r="J18" s="398">
        <v>5</v>
      </c>
      <c r="K18" s="93">
        <v>0</v>
      </c>
      <c r="L18" s="93">
        <v>0</v>
      </c>
      <c r="M18" s="93">
        <v>150</v>
      </c>
      <c r="N18" s="93">
        <v>0</v>
      </c>
      <c r="O18" s="93">
        <v>0</v>
      </c>
      <c r="P18" s="93">
        <v>0</v>
      </c>
      <c r="Q18" s="93">
        <v>0</v>
      </c>
      <c r="R18" s="93">
        <v>0</v>
      </c>
      <c r="S18" s="93">
        <v>0</v>
      </c>
      <c r="T18" s="93">
        <v>0</v>
      </c>
      <c r="U18" s="93">
        <v>0</v>
      </c>
      <c r="V18" s="93">
        <v>0</v>
      </c>
      <c r="W18" s="49">
        <f t="shared" si="0"/>
        <v>150</v>
      </c>
      <c r="X18" s="50"/>
      <c r="Y18" s="50">
        <f>J18*W18</f>
        <v>750</v>
      </c>
      <c r="Z18" s="162"/>
    </row>
    <row r="19" spans="1:26" s="217" customFormat="1" ht="53.25" customHeight="1" x14ac:dyDescent="0.15">
      <c r="A19" s="310"/>
      <c r="B19" s="311"/>
      <c r="C19" s="316"/>
      <c r="D19" s="153">
        <v>12</v>
      </c>
      <c r="E19" s="315" t="s">
        <v>246</v>
      </c>
      <c r="F19" s="320"/>
      <c r="G19" s="1" t="s">
        <v>1106</v>
      </c>
      <c r="H19" s="154" t="s">
        <v>288</v>
      </c>
      <c r="I19" s="1" t="s">
        <v>1085</v>
      </c>
      <c r="J19" s="319">
        <v>3</v>
      </c>
      <c r="K19" s="8">
        <v>70</v>
      </c>
      <c r="L19" s="8">
        <v>70</v>
      </c>
      <c r="M19" s="8">
        <v>80</v>
      </c>
      <c r="N19" s="8">
        <v>80</v>
      </c>
      <c r="O19" s="8">
        <v>80</v>
      </c>
      <c r="P19" s="8">
        <v>90</v>
      </c>
      <c r="Q19" s="8">
        <v>80</v>
      </c>
      <c r="R19" s="8">
        <v>90</v>
      </c>
      <c r="S19" s="8">
        <v>80</v>
      </c>
      <c r="T19" s="8">
        <v>80</v>
      </c>
      <c r="U19" s="8">
        <v>90</v>
      </c>
      <c r="V19" s="8">
        <v>150</v>
      </c>
      <c r="W19" s="43">
        <f t="shared" si="0"/>
        <v>1040</v>
      </c>
      <c r="X19" s="48">
        <f>J19*W19</f>
        <v>3120</v>
      </c>
      <c r="Y19" s="48"/>
      <c r="Z19" s="163"/>
    </row>
    <row r="20" spans="1:26" s="217" customFormat="1" ht="53.25" customHeight="1" x14ac:dyDescent="0.15">
      <c r="A20" s="310"/>
      <c r="B20" s="311"/>
      <c r="C20" s="316"/>
      <c r="D20" s="153">
        <v>13</v>
      </c>
      <c r="E20" s="315" t="s">
        <v>246</v>
      </c>
      <c r="F20" s="320"/>
      <c r="G20" s="2" t="s">
        <v>1107</v>
      </c>
      <c r="H20" s="146" t="s">
        <v>289</v>
      </c>
      <c r="I20" s="2" t="s">
        <v>1098</v>
      </c>
      <c r="J20" s="398">
        <v>6</v>
      </c>
      <c r="K20" s="93">
        <v>70</v>
      </c>
      <c r="L20" s="93">
        <v>70</v>
      </c>
      <c r="M20" s="93">
        <v>80</v>
      </c>
      <c r="N20" s="93">
        <v>80</v>
      </c>
      <c r="O20" s="93">
        <v>80</v>
      </c>
      <c r="P20" s="93">
        <v>90</v>
      </c>
      <c r="Q20" s="93">
        <v>80</v>
      </c>
      <c r="R20" s="93">
        <v>90</v>
      </c>
      <c r="S20" s="93">
        <v>80</v>
      </c>
      <c r="T20" s="93">
        <v>80</v>
      </c>
      <c r="U20" s="93">
        <v>90</v>
      </c>
      <c r="V20" s="93">
        <v>150</v>
      </c>
      <c r="W20" s="49">
        <f t="shared" si="0"/>
        <v>1040</v>
      </c>
      <c r="X20" s="50"/>
      <c r="Y20" s="50">
        <f>J20*W20</f>
        <v>6240</v>
      </c>
      <c r="Z20" s="400"/>
    </row>
    <row r="21" spans="1:26" s="217" customFormat="1" ht="53.25" customHeight="1" x14ac:dyDescent="0.15">
      <c r="A21" s="310"/>
      <c r="B21" s="311"/>
      <c r="C21" s="316"/>
      <c r="D21" s="317" t="s">
        <v>1108</v>
      </c>
      <c r="E21" s="315" t="s">
        <v>246</v>
      </c>
      <c r="F21" s="320"/>
      <c r="G21" s="2" t="s">
        <v>1107</v>
      </c>
      <c r="H21" s="146" t="s">
        <v>289</v>
      </c>
      <c r="I21" s="2" t="s">
        <v>1098</v>
      </c>
      <c r="J21" s="398">
        <v>6</v>
      </c>
      <c r="K21" s="93">
        <v>0</v>
      </c>
      <c r="L21" s="93">
        <v>0</v>
      </c>
      <c r="M21" s="93">
        <v>150</v>
      </c>
      <c r="N21" s="93">
        <v>0</v>
      </c>
      <c r="O21" s="93">
        <v>0</v>
      </c>
      <c r="P21" s="93">
        <v>0</v>
      </c>
      <c r="Q21" s="93">
        <v>0</v>
      </c>
      <c r="R21" s="93">
        <v>0</v>
      </c>
      <c r="S21" s="93">
        <v>0</v>
      </c>
      <c r="T21" s="93">
        <v>0</v>
      </c>
      <c r="U21" s="93">
        <v>0</v>
      </c>
      <c r="V21" s="93">
        <v>0</v>
      </c>
      <c r="W21" s="49">
        <f t="shared" si="0"/>
        <v>150</v>
      </c>
      <c r="X21" s="50"/>
      <c r="Y21" s="50">
        <f>J21*W21</f>
        <v>900</v>
      </c>
      <c r="Z21" s="162"/>
    </row>
    <row r="22" spans="1:26" s="217" customFormat="1" ht="53.25" customHeight="1" x14ac:dyDescent="0.15">
      <c r="A22" s="310"/>
      <c r="B22" s="311"/>
      <c r="C22" s="321"/>
      <c r="D22" s="153">
        <v>15</v>
      </c>
      <c r="E22" s="315" t="s">
        <v>246</v>
      </c>
      <c r="F22" s="322"/>
      <c r="G22" s="1" t="s">
        <v>1109</v>
      </c>
      <c r="H22" s="154" t="s">
        <v>288</v>
      </c>
      <c r="I22" s="1" t="s">
        <v>1091</v>
      </c>
      <c r="J22" s="319">
        <v>3</v>
      </c>
      <c r="K22" s="8">
        <v>70</v>
      </c>
      <c r="L22" s="8">
        <v>70</v>
      </c>
      <c r="M22" s="8">
        <v>80</v>
      </c>
      <c r="N22" s="8">
        <v>80</v>
      </c>
      <c r="O22" s="8">
        <v>80</v>
      </c>
      <c r="P22" s="8">
        <v>90</v>
      </c>
      <c r="Q22" s="8">
        <v>80</v>
      </c>
      <c r="R22" s="8">
        <v>90</v>
      </c>
      <c r="S22" s="8">
        <v>80</v>
      </c>
      <c r="T22" s="8">
        <v>80</v>
      </c>
      <c r="U22" s="8">
        <v>90</v>
      </c>
      <c r="V22" s="8">
        <v>150</v>
      </c>
      <c r="W22" s="43">
        <f t="shared" si="0"/>
        <v>1040</v>
      </c>
      <c r="X22" s="48">
        <f>J22*W22</f>
        <v>3120</v>
      </c>
      <c r="Y22" s="48"/>
      <c r="Z22" s="163"/>
    </row>
    <row r="23" spans="1:26" s="217" customFormat="1" ht="53.25" customHeight="1" x14ac:dyDescent="0.15">
      <c r="A23" s="310"/>
      <c r="B23" s="311"/>
      <c r="C23" s="323">
        <v>3</v>
      </c>
      <c r="D23" s="153">
        <v>1</v>
      </c>
      <c r="E23" s="315" t="s">
        <v>0</v>
      </c>
      <c r="F23" s="307" t="s">
        <v>1110</v>
      </c>
      <c r="G23" s="2" t="s">
        <v>1090</v>
      </c>
      <c r="H23" s="146" t="s">
        <v>289</v>
      </c>
      <c r="I23" s="2" t="s">
        <v>1091</v>
      </c>
      <c r="J23" s="398">
        <v>0.5</v>
      </c>
      <c r="K23" s="93">
        <v>70</v>
      </c>
      <c r="L23" s="93">
        <v>70</v>
      </c>
      <c r="M23" s="93">
        <v>70</v>
      </c>
      <c r="N23" s="93">
        <v>70</v>
      </c>
      <c r="O23" s="93">
        <v>70</v>
      </c>
      <c r="P23" s="93">
        <v>70</v>
      </c>
      <c r="Q23" s="93">
        <v>70</v>
      </c>
      <c r="R23" s="93">
        <v>70</v>
      </c>
      <c r="S23" s="93">
        <v>70</v>
      </c>
      <c r="T23" s="93">
        <v>70</v>
      </c>
      <c r="U23" s="93">
        <v>70</v>
      </c>
      <c r="V23" s="93">
        <v>150</v>
      </c>
      <c r="W23" s="49">
        <f t="shared" si="0"/>
        <v>920</v>
      </c>
      <c r="X23" s="50"/>
      <c r="Y23" s="50">
        <f>J23*W23</f>
        <v>460</v>
      </c>
      <c r="Z23" s="162"/>
    </row>
    <row r="24" spans="1:26" s="217" customFormat="1" ht="53.25" customHeight="1" x14ac:dyDescent="0.15">
      <c r="A24" s="310"/>
      <c r="B24" s="311"/>
      <c r="C24" s="316"/>
      <c r="D24" s="317" t="s">
        <v>546</v>
      </c>
      <c r="E24" s="315" t="s">
        <v>0</v>
      </c>
      <c r="F24" s="312"/>
      <c r="G24" s="1" t="s">
        <v>1111</v>
      </c>
      <c r="H24" s="154" t="s">
        <v>288</v>
      </c>
      <c r="I24" s="1" t="s">
        <v>1091</v>
      </c>
      <c r="J24" s="319">
        <v>20</v>
      </c>
      <c r="K24" s="8">
        <v>70</v>
      </c>
      <c r="L24" s="8">
        <v>70</v>
      </c>
      <c r="M24" s="8">
        <v>70</v>
      </c>
      <c r="N24" s="8">
        <v>70</v>
      </c>
      <c r="O24" s="8">
        <v>70</v>
      </c>
      <c r="P24" s="8">
        <v>70</v>
      </c>
      <c r="Q24" s="8">
        <v>70</v>
      </c>
      <c r="R24" s="8">
        <v>70</v>
      </c>
      <c r="S24" s="8">
        <v>70</v>
      </c>
      <c r="T24" s="8">
        <v>70</v>
      </c>
      <c r="U24" s="8">
        <v>70</v>
      </c>
      <c r="V24" s="8">
        <v>150</v>
      </c>
      <c r="W24" s="43">
        <f t="shared" si="0"/>
        <v>920</v>
      </c>
      <c r="X24" s="48">
        <f>J24*W24</f>
        <v>18400</v>
      </c>
      <c r="Y24" s="48"/>
      <c r="Z24" s="324" t="s">
        <v>1112</v>
      </c>
    </row>
    <row r="25" spans="1:26" s="217" customFormat="1" ht="53.25" customHeight="1" x14ac:dyDescent="0.15">
      <c r="A25" s="310"/>
      <c r="B25" s="311"/>
      <c r="C25" s="316"/>
      <c r="D25" s="153">
        <v>3</v>
      </c>
      <c r="E25" s="315" t="s">
        <v>246</v>
      </c>
      <c r="F25" s="320"/>
      <c r="G25" s="2" t="s">
        <v>1097</v>
      </c>
      <c r="H25" s="146" t="s">
        <v>289</v>
      </c>
      <c r="I25" s="2" t="s">
        <v>1098</v>
      </c>
      <c r="J25" s="398">
        <v>2</v>
      </c>
      <c r="K25" s="93">
        <v>70</v>
      </c>
      <c r="L25" s="93">
        <v>70</v>
      </c>
      <c r="M25" s="93">
        <v>70</v>
      </c>
      <c r="N25" s="93">
        <v>70</v>
      </c>
      <c r="O25" s="93">
        <v>70</v>
      </c>
      <c r="P25" s="93">
        <v>70</v>
      </c>
      <c r="Q25" s="93">
        <v>70</v>
      </c>
      <c r="R25" s="93">
        <v>70</v>
      </c>
      <c r="S25" s="93">
        <v>70</v>
      </c>
      <c r="T25" s="93">
        <v>70</v>
      </c>
      <c r="U25" s="93">
        <v>70</v>
      </c>
      <c r="V25" s="93">
        <v>150</v>
      </c>
      <c r="W25" s="49">
        <f t="shared" ref="W25:W62" si="2">SUM(K25:V25)</f>
        <v>920</v>
      </c>
      <c r="X25" s="50"/>
      <c r="Y25" s="50">
        <f>J25*W25</f>
        <v>1840</v>
      </c>
      <c r="Z25" s="162"/>
    </row>
    <row r="26" spans="1:26" s="217" customFormat="1" ht="53.25" customHeight="1" x14ac:dyDescent="0.15">
      <c r="A26" s="310"/>
      <c r="B26" s="311"/>
      <c r="C26" s="316"/>
      <c r="D26" s="317" t="s">
        <v>1113</v>
      </c>
      <c r="E26" s="315" t="s">
        <v>246</v>
      </c>
      <c r="F26" s="320"/>
      <c r="G26" s="1" t="s">
        <v>1114</v>
      </c>
      <c r="H26" s="154" t="s">
        <v>288</v>
      </c>
      <c r="I26" s="1" t="s">
        <v>1085</v>
      </c>
      <c r="J26" s="319">
        <v>3</v>
      </c>
      <c r="K26" s="8">
        <v>2</v>
      </c>
      <c r="L26" s="8">
        <v>2</v>
      </c>
      <c r="M26" s="8">
        <v>2</v>
      </c>
      <c r="N26" s="8">
        <v>2</v>
      </c>
      <c r="O26" s="8">
        <v>2</v>
      </c>
      <c r="P26" s="8">
        <v>2</v>
      </c>
      <c r="Q26" s="8">
        <v>2</v>
      </c>
      <c r="R26" s="8">
        <v>2</v>
      </c>
      <c r="S26" s="8">
        <v>2</v>
      </c>
      <c r="T26" s="8">
        <v>2</v>
      </c>
      <c r="U26" s="8">
        <v>2</v>
      </c>
      <c r="V26" s="8">
        <v>2</v>
      </c>
      <c r="W26" s="43">
        <f t="shared" si="2"/>
        <v>24</v>
      </c>
      <c r="X26" s="48">
        <f t="shared" ref="X26:X36" si="3">J26*W26</f>
        <v>72</v>
      </c>
      <c r="Y26" s="48"/>
      <c r="Z26" s="324"/>
    </row>
    <row r="27" spans="1:26" s="217" customFormat="1" ht="53.25" customHeight="1" x14ac:dyDescent="0.15">
      <c r="A27" s="310"/>
      <c r="B27" s="311"/>
      <c r="C27" s="316"/>
      <c r="D27" s="153">
        <v>5</v>
      </c>
      <c r="E27" s="315" t="s">
        <v>246</v>
      </c>
      <c r="F27" s="320"/>
      <c r="G27" s="1" t="s">
        <v>1101</v>
      </c>
      <c r="H27" s="154" t="s">
        <v>288</v>
      </c>
      <c r="I27" s="1" t="s">
        <v>1085</v>
      </c>
      <c r="J27" s="319">
        <v>2</v>
      </c>
      <c r="K27" s="8">
        <v>70</v>
      </c>
      <c r="L27" s="8">
        <v>70</v>
      </c>
      <c r="M27" s="8">
        <v>70</v>
      </c>
      <c r="N27" s="8">
        <v>70</v>
      </c>
      <c r="O27" s="8">
        <v>70</v>
      </c>
      <c r="P27" s="8">
        <v>70</v>
      </c>
      <c r="Q27" s="8">
        <v>70</v>
      </c>
      <c r="R27" s="8">
        <v>70</v>
      </c>
      <c r="S27" s="8">
        <v>70</v>
      </c>
      <c r="T27" s="8">
        <v>70</v>
      </c>
      <c r="U27" s="8">
        <v>70</v>
      </c>
      <c r="V27" s="8">
        <v>150</v>
      </c>
      <c r="W27" s="43">
        <f t="shared" si="2"/>
        <v>920</v>
      </c>
      <c r="X27" s="48">
        <f t="shared" si="3"/>
        <v>1840</v>
      </c>
      <c r="Y27" s="48"/>
      <c r="Z27" s="163"/>
    </row>
    <row r="28" spans="1:26" s="217" customFormat="1" ht="53.25" customHeight="1" x14ac:dyDescent="0.15">
      <c r="A28" s="310"/>
      <c r="B28" s="311"/>
      <c r="C28" s="316"/>
      <c r="D28" s="317" t="s">
        <v>1115</v>
      </c>
      <c r="E28" s="315" t="s">
        <v>246</v>
      </c>
      <c r="F28" s="320"/>
      <c r="G28" s="1" t="s">
        <v>1102</v>
      </c>
      <c r="H28" s="154" t="s">
        <v>288</v>
      </c>
      <c r="I28" s="1" t="s">
        <v>1085</v>
      </c>
      <c r="J28" s="319">
        <v>3</v>
      </c>
      <c r="K28" s="8">
        <v>70</v>
      </c>
      <c r="L28" s="8">
        <v>70</v>
      </c>
      <c r="M28" s="8">
        <v>70</v>
      </c>
      <c r="N28" s="8">
        <v>70</v>
      </c>
      <c r="O28" s="8">
        <v>70</v>
      </c>
      <c r="P28" s="8">
        <v>70</v>
      </c>
      <c r="Q28" s="8">
        <v>70</v>
      </c>
      <c r="R28" s="8">
        <v>70</v>
      </c>
      <c r="S28" s="8">
        <v>70</v>
      </c>
      <c r="T28" s="8">
        <v>70</v>
      </c>
      <c r="U28" s="8">
        <v>70</v>
      </c>
      <c r="V28" s="8">
        <v>150</v>
      </c>
      <c r="W28" s="43">
        <f t="shared" si="2"/>
        <v>920</v>
      </c>
      <c r="X28" s="48">
        <f t="shared" si="3"/>
        <v>2760</v>
      </c>
      <c r="Y28" s="48"/>
      <c r="Z28" s="163"/>
    </row>
    <row r="29" spans="1:26" s="217" customFormat="1" ht="53.25" customHeight="1" x14ac:dyDescent="0.15">
      <c r="A29" s="310"/>
      <c r="B29" s="311"/>
      <c r="C29" s="316"/>
      <c r="D29" s="153">
        <v>7</v>
      </c>
      <c r="E29" s="315" t="s">
        <v>246</v>
      </c>
      <c r="F29" s="320"/>
      <c r="G29" s="2" t="s">
        <v>1103</v>
      </c>
      <c r="H29" s="146" t="s">
        <v>289</v>
      </c>
      <c r="I29" s="2" t="s">
        <v>1085</v>
      </c>
      <c r="J29" s="398">
        <v>5</v>
      </c>
      <c r="K29" s="93">
        <v>70</v>
      </c>
      <c r="L29" s="93">
        <v>70</v>
      </c>
      <c r="M29" s="93">
        <v>70</v>
      </c>
      <c r="N29" s="93">
        <v>70</v>
      </c>
      <c r="O29" s="93">
        <v>70</v>
      </c>
      <c r="P29" s="93">
        <v>70</v>
      </c>
      <c r="Q29" s="93">
        <v>70</v>
      </c>
      <c r="R29" s="93">
        <v>70</v>
      </c>
      <c r="S29" s="93">
        <v>70</v>
      </c>
      <c r="T29" s="93">
        <v>70</v>
      </c>
      <c r="U29" s="93">
        <v>70</v>
      </c>
      <c r="V29" s="93">
        <v>150</v>
      </c>
      <c r="W29" s="49">
        <f t="shared" si="2"/>
        <v>920</v>
      </c>
      <c r="X29" s="50"/>
      <c r="Y29" s="50">
        <f>J29*W29</f>
        <v>4600</v>
      </c>
      <c r="Z29" s="162"/>
    </row>
    <row r="30" spans="1:26" s="217" customFormat="1" ht="53.25" customHeight="1" x14ac:dyDescent="0.15">
      <c r="A30" s="310"/>
      <c r="B30" s="311"/>
      <c r="C30" s="316"/>
      <c r="D30" s="317" t="s">
        <v>1100</v>
      </c>
      <c r="E30" s="315" t="s">
        <v>246</v>
      </c>
      <c r="F30" s="320"/>
      <c r="G30" s="1" t="s">
        <v>1106</v>
      </c>
      <c r="H30" s="154" t="s">
        <v>288</v>
      </c>
      <c r="I30" s="1" t="s">
        <v>1085</v>
      </c>
      <c r="J30" s="319">
        <v>3</v>
      </c>
      <c r="K30" s="8">
        <v>70</v>
      </c>
      <c r="L30" s="8">
        <v>70</v>
      </c>
      <c r="M30" s="8">
        <v>70</v>
      </c>
      <c r="N30" s="8">
        <v>70</v>
      </c>
      <c r="O30" s="8">
        <v>70</v>
      </c>
      <c r="P30" s="8">
        <v>70</v>
      </c>
      <c r="Q30" s="8">
        <v>70</v>
      </c>
      <c r="R30" s="8">
        <v>70</v>
      </c>
      <c r="S30" s="8">
        <v>70</v>
      </c>
      <c r="T30" s="8">
        <v>70</v>
      </c>
      <c r="U30" s="8">
        <v>70</v>
      </c>
      <c r="V30" s="8">
        <v>150</v>
      </c>
      <c r="W30" s="43">
        <f t="shared" si="2"/>
        <v>920</v>
      </c>
      <c r="X30" s="48">
        <f t="shared" si="3"/>
        <v>2760</v>
      </c>
      <c r="Y30" s="48"/>
      <c r="Z30" s="163"/>
    </row>
    <row r="31" spans="1:26" s="217" customFormat="1" ht="53.25" customHeight="1" x14ac:dyDescent="0.15">
      <c r="A31" s="310"/>
      <c r="B31" s="311"/>
      <c r="C31" s="316"/>
      <c r="D31" s="153">
        <v>9</v>
      </c>
      <c r="E31" s="315" t="s">
        <v>246</v>
      </c>
      <c r="F31" s="320"/>
      <c r="G31" s="2" t="s">
        <v>1107</v>
      </c>
      <c r="H31" s="146" t="s">
        <v>289</v>
      </c>
      <c r="I31" s="2" t="s">
        <v>1098</v>
      </c>
      <c r="J31" s="398">
        <v>6</v>
      </c>
      <c r="K31" s="93">
        <v>70</v>
      </c>
      <c r="L31" s="93">
        <v>70</v>
      </c>
      <c r="M31" s="93">
        <v>70</v>
      </c>
      <c r="N31" s="93">
        <v>70</v>
      </c>
      <c r="O31" s="93">
        <v>70</v>
      </c>
      <c r="P31" s="93">
        <v>70</v>
      </c>
      <c r="Q31" s="93">
        <v>70</v>
      </c>
      <c r="R31" s="93">
        <v>70</v>
      </c>
      <c r="S31" s="93">
        <v>70</v>
      </c>
      <c r="T31" s="93">
        <v>70</v>
      </c>
      <c r="U31" s="93">
        <v>70</v>
      </c>
      <c r="V31" s="93">
        <v>150</v>
      </c>
      <c r="W31" s="49">
        <f t="shared" si="2"/>
        <v>920</v>
      </c>
      <c r="X31" s="50"/>
      <c r="Y31" s="50">
        <f>J31*W31</f>
        <v>5520</v>
      </c>
      <c r="Z31" s="162"/>
    </row>
    <row r="32" spans="1:26" s="217" customFormat="1" ht="53.25" customHeight="1" x14ac:dyDescent="0.15">
      <c r="A32" s="310"/>
      <c r="B32" s="311"/>
      <c r="C32" s="321"/>
      <c r="D32" s="317" t="s">
        <v>1116</v>
      </c>
      <c r="E32" s="315" t="s">
        <v>246</v>
      </c>
      <c r="F32" s="322"/>
      <c r="G32" s="1" t="s">
        <v>1109</v>
      </c>
      <c r="H32" s="154" t="s">
        <v>288</v>
      </c>
      <c r="I32" s="1" t="s">
        <v>1091</v>
      </c>
      <c r="J32" s="319">
        <v>3</v>
      </c>
      <c r="K32" s="8">
        <v>70</v>
      </c>
      <c r="L32" s="8">
        <v>70</v>
      </c>
      <c r="M32" s="8">
        <v>70</v>
      </c>
      <c r="N32" s="8">
        <v>70</v>
      </c>
      <c r="O32" s="8">
        <v>70</v>
      </c>
      <c r="P32" s="8">
        <v>70</v>
      </c>
      <c r="Q32" s="8">
        <v>70</v>
      </c>
      <c r="R32" s="8">
        <v>70</v>
      </c>
      <c r="S32" s="8">
        <v>70</v>
      </c>
      <c r="T32" s="8">
        <v>70</v>
      </c>
      <c r="U32" s="8">
        <v>70</v>
      </c>
      <c r="V32" s="8">
        <v>150</v>
      </c>
      <c r="W32" s="43">
        <f t="shared" si="2"/>
        <v>920</v>
      </c>
      <c r="X32" s="48">
        <f t="shared" si="3"/>
        <v>2760</v>
      </c>
      <c r="Y32" s="48"/>
      <c r="Z32" s="163"/>
    </row>
    <row r="33" spans="1:26" s="217" customFormat="1" ht="53.25" customHeight="1" x14ac:dyDescent="0.15">
      <c r="A33" s="310"/>
      <c r="B33" s="311"/>
      <c r="C33" s="305">
        <v>4</v>
      </c>
      <c r="D33" s="153">
        <v>1</v>
      </c>
      <c r="E33" s="315" t="s">
        <v>0</v>
      </c>
      <c r="F33" s="307" t="s">
        <v>1117</v>
      </c>
      <c r="G33" s="1" t="s">
        <v>771</v>
      </c>
      <c r="H33" s="154" t="s">
        <v>288</v>
      </c>
      <c r="I33" s="1" t="s">
        <v>1091</v>
      </c>
      <c r="J33" s="319">
        <v>1</v>
      </c>
      <c r="K33" s="8">
        <v>40</v>
      </c>
      <c r="L33" s="8">
        <v>40</v>
      </c>
      <c r="M33" s="8">
        <v>40</v>
      </c>
      <c r="N33" s="8">
        <v>40</v>
      </c>
      <c r="O33" s="8">
        <v>40</v>
      </c>
      <c r="P33" s="8">
        <v>40</v>
      </c>
      <c r="Q33" s="8">
        <v>40</v>
      </c>
      <c r="R33" s="8">
        <v>40</v>
      </c>
      <c r="S33" s="8">
        <v>40</v>
      </c>
      <c r="T33" s="8">
        <v>40</v>
      </c>
      <c r="U33" s="8">
        <v>40</v>
      </c>
      <c r="V33" s="8">
        <v>40</v>
      </c>
      <c r="W33" s="43">
        <f t="shared" si="2"/>
        <v>480</v>
      </c>
      <c r="X33" s="48">
        <f t="shared" si="3"/>
        <v>480</v>
      </c>
      <c r="Y33" s="48"/>
      <c r="Z33" s="163"/>
    </row>
    <row r="34" spans="1:26" s="217" customFormat="1" ht="53.25" customHeight="1" x14ac:dyDescent="0.15">
      <c r="A34" s="310"/>
      <c r="B34" s="311"/>
      <c r="C34" s="310"/>
      <c r="D34" s="153">
        <v>2</v>
      </c>
      <c r="E34" s="315" t="s">
        <v>0</v>
      </c>
      <c r="F34" s="320"/>
      <c r="G34" s="1" t="s">
        <v>1118</v>
      </c>
      <c r="H34" s="154" t="s">
        <v>288</v>
      </c>
      <c r="I34" s="1" t="s">
        <v>1098</v>
      </c>
      <c r="J34" s="319">
        <v>5</v>
      </c>
      <c r="K34" s="8">
        <v>5</v>
      </c>
      <c r="L34" s="8">
        <v>5</v>
      </c>
      <c r="M34" s="8">
        <v>5</v>
      </c>
      <c r="N34" s="8">
        <v>5</v>
      </c>
      <c r="O34" s="8">
        <v>5</v>
      </c>
      <c r="P34" s="8">
        <v>5</v>
      </c>
      <c r="Q34" s="8">
        <v>5</v>
      </c>
      <c r="R34" s="8">
        <v>5</v>
      </c>
      <c r="S34" s="8">
        <v>5</v>
      </c>
      <c r="T34" s="8">
        <v>5</v>
      </c>
      <c r="U34" s="8">
        <v>5</v>
      </c>
      <c r="V34" s="8">
        <v>5</v>
      </c>
      <c r="W34" s="43">
        <f t="shared" si="2"/>
        <v>60</v>
      </c>
      <c r="X34" s="48">
        <v>300</v>
      </c>
      <c r="Y34" s="48"/>
      <c r="Z34" s="163"/>
    </row>
    <row r="35" spans="1:26" s="217" customFormat="1" ht="53.25" customHeight="1" x14ac:dyDescent="0.15">
      <c r="A35" s="310"/>
      <c r="B35" s="311"/>
      <c r="C35" s="310"/>
      <c r="D35" s="153">
        <v>3</v>
      </c>
      <c r="E35" s="315" t="s">
        <v>246</v>
      </c>
      <c r="F35" s="320"/>
      <c r="G35" s="1" t="s">
        <v>1119</v>
      </c>
      <c r="H35" s="154" t="s">
        <v>288</v>
      </c>
      <c r="I35" s="1" t="s">
        <v>1085</v>
      </c>
      <c r="J35" s="319">
        <v>3</v>
      </c>
      <c r="K35" s="8">
        <v>40</v>
      </c>
      <c r="L35" s="8">
        <v>40</v>
      </c>
      <c r="M35" s="8">
        <v>40</v>
      </c>
      <c r="N35" s="8">
        <v>40</v>
      </c>
      <c r="O35" s="8">
        <v>40</v>
      </c>
      <c r="P35" s="8">
        <v>40</v>
      </c>
      <c r="Q35" s="8">
        <v>40</v>
      </c>
      <c r="R35" s="8">
        <v>40</v>
      </c>
      <c r="S35" s="8">
        <v>40</v>
      </c>
      <c r="T35" s="8">
        <v>40</v>
      </c>
      <c r="U35" s="8">
        <v>40</v>
      </c>
      <c r="V35" s="8">
        <v>40</v>
      </c>
      <c r="W35" s="43">
        <f t="shared" si="2"/>
        <v>480</v>
      </c>
      <c r="X35" s="48">
        <f t="shared" si="3"/>
        <v>1440</v>
      </c>
      <c r="Y35" s="48"/>
      <c r="Z35" s="163"/>
    </row>
    <row r="36" spans="1:26" s="217" customFormat="1" ht="53.25" customHeight="1" x14ac:dyDescent="0.15">
      <c r="A36" s="310"/>
      <c r="B36" s="311"/>
      <c r="C36" s="313"/>
      <c r="D36" s="153">
        <v>4</v>
      </c>
      <c r="E36" s="315" t="s">
        <v>246</v>
      </c>
      <c r="F36" s="322"/>
      <c r="G36" s="1" t="s">
        <v>1120</v>
      </c>
      <c r="H36" s="154" t="s">
        <v>288</v>
      </c>
      <c r="I36" s="1" t="s">
        <v>1085</v>
      </c>
      <c r="J36" s="319">
        <v>2</v>
      </c>
      <c r="K36" s="8">
        <v>40</v>
      </c>
      <c r="L36" s="8">
        <v>40</v>
      </c>
      <c r="M36" s="8">
        <v>40</v>
      </c>
      <c r="N36" s="8">
        <v>40</v>
      </c>
      <c r="O36" s="8">
        <v>40</v>
      </c>
      <c r="P36" s="8">
        <v>40</v>
      </c>
      <c r="Q36" s="8">
        <v>40</v>
      </c>
      <c r="R36" s="8">
        <v>40</v>
      </c>
      <c r="S36" s="8">
        <v>40</v>
      </c>
      <c r="T36" s="8">
        <v>40</v>
      </c>
      <c r="U36" s="8">
        <v>40</v>
      </c>
      <c r="V36" s="8">
        <v>40</v>
      </c>
      <c r="W36" s="43">
        <f t="shared" si="2"/>
        <v>480</v>
      </c>
      <c r="X36" s="48">
        <f t="shared" si="3"/>
        <v>960</v>
      </c>
      <c r="Y36" s="48"/>
      <c r="Z36" s="163"/>
    </row>
    <row r="37" spans="1:26" s="217" customFormat="1" ht="53.25" customHeight="1" x14ac:dyDescent="0.15">
      <c r="A37" s="310"/>
      <c r="B37" s="311"/>
      <c r="C37" s="174">
        <v>5</v>
      </c>
      <c r="D37" s="153">
        <v>1</v>
      </c>
      <c r="E37" s="315" t="s">
        <v>1121</v>
      </c>
      <c r="F37" s="325" t="s">
        <v>1122</v>
      </c>
      <c r="G37" s="1" t="s">
        <v>1123</v>
      </c>
      <c r="H37" s="154" t="s">
        <v>288</v>
      </c>
      <c r="I37" s="1" t="s">
        <v>1091</v>
      </c>
      <c r="J37" s="319">
        <v>3</v>
      </c>
      <c r="K37" s="8">
        <v>140</v>
      </c>
      <c r="L37" s="8">
        <v>140</v>
      </c>
      <c r="M37" s="8">
        <v>300</v>
      </c>
      <c r="N37" s="8">
        <v>150</v>
      </c>
      <c r="O37" s="8">
        <v>150</v>
      </c>
      <c r="P37" s="8">
        <v>160</v>
      </c>
      <c r="Q37" s="8">
        <v>150</v>
      </c>
      <c r="R37" s="8">
        <v>160</v>
      </c>
      <c r="S37" s="8">
        <v>150</v>
      </c>
      <c r="T37" s="8">
        <v>150</v>
      </c>
      <c r="U37" s="8">
        <v>160</v>
      </c>
      <c r="V37" s="8">
        <v>300</v>
      </c>
      <c r="W37" s="43">
        <f t="shared" si="2"/>
        <v>2110</v>
      </c>
      <c r="X37" s="48">
        <f>J37*W37</f>
        <v>6330</v>
      </c>
      <c r="Y37" s="48"/>
      <c r="Z37" s="163"/>
    </row>
    <row r="38" spans="1:26" s="217" customFormat="1" ht="53.25" customHeight="1" x14ac:dyDescent="0.15">
      <c r="A38" s="310"/>
      <c r="B38" s="311"/>
      <c r="C38" s="174">
        <v>6</v>
      </c>
      <c r="D38" s="182">
        <v>1</v>
      </c>
      <c r="E38" s="182"/>
      <c r="F38" s="181" t="s">
        <v>1124</v>
      </c>
      <c r="G38" s="1"/>
      <c r="H38" s="154" t="s">
        <v>288</v>
      </c>
      <c r="I38" s="1" t="s">
        <v>1085</v>
      </c>
      <c r="J38" s="319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43"/>
      <c r="X38" s="48"/>
      <c r="Y38" s="48"/>
      <c r="Z38" s="163"/>
    </row>
    <row r="39" spans="1:26" s="217" customFormat="1" ht="53.25" customHeight="1" x14ac:dyDescent="0.15">
      <c r="A39" s="310"/>
      <c r="B39" s="311"/>
      <c r="C39" s="174">
        <v>7</v>
      </c>
      <c r="D39" s="153">
        <v>1</v>
      </c>
      <c r="E39" s="315" t="s">
        <v>1121</v>
      </c>
      <c r="F39" s="307" t="s">
        <v>1125</v>
      </c>
      <c r="G39" s="2" t="s">
        <v>1126</v>
      </c>
      <c r="H39" s="146" t="s">
        <v>289</v>
      </c>
      <c r="I39" s="2" t="s">
        <v>1098</v>
      </c>
      <c r="J39" s="398">
        <v>5</v>
      </c>
      <c r="K39" s="93">
        <v>40</v>
      </c>
      <c r="L39" s="93">
        <v>40</v>
      </c>
      <c r="M39" s="93">
        <v>40</v>
      </c>
      <c r="N39" s="93">
        <v>40</v>
      </c>
      <c r="O39" s="93">
        <v>40</v>
      </c>
      <c r="P39" s="93">
        <v>40</v>
      </c>
      <c r="Q39" s="93">
        <v>40</v>
      </c>
      <c r="R39" s="93">
        <v>40</v>
      </c>
      <c r="S39" s="93">
        <v>40</v>
      </c>
      <c r="T39" s="93">
        <v>40</v>
      </c>
      <c r="U39" s="93">
        <v>40</v>
      </c>
      <c r="V39" s="93">
        <v>40</v>
      </c>
      <c r="W39" s="49">
        <f t="shared" si="2"/>
        <v>480</v>
      </c>
      <c r="X39" s="50"/>
      <c r="Y39" s="50">
        <f t="shared" ref="Y39:Y43" si="4">J39*W39</f>
        <v>2400</v>
      </c>
      <c r="Z39" s="401"/>
    </row>
    <row r="40" spans="1:26" s="217" customFormat="1" ht="53.25" customHeight="1" x14ac:dyDescent="0.15">
      <c r="A40" s="310"/>
      <c r="B40" s="311"/>
      <c r="C40" s="175"/>
      <c r="D40" s="153">
        <v>2</v>
      </c>
      <c r="E40" s="315" t="s">
        <v>1121</v>
      </c>
      <c r="F40" s="312"/>
      <c r="G40" s="2" t="s">
        <v>1127</v>
      </c>
      <c r="H40" s="146" t="s">
        <v>289</v>
      </c>
      <c r="I40" s="2" t="s">
        <v>1098</v>
      </c>
      <c r="J40" s="398">
        <v>1</v>
      </c>
      <c r="K40" s="93">
        <v>40</v>
      </c>
      <c r="L40" s="93">
        <v>40</v>
      </c>
      <c r="M40" s="93">
        <v>40</v>
      </c>
      <c r="N40" s="93">
        <v>40</v>
      </c>
      <c r="O40" s="93">
        <v>40</v>
      </c>
      <c r="P40" s="93">
        <v>40</v>
      </c>
      <c r="Q40" s="93">
        <v>40</v>
      </c>
      <c r="R40" s="93">
        <v>40</v>
      </c>
      <c r="S40" s="93">
        <v>40</v>
      </c>
      <c r="T40" s="93">
        <v>40</v>
      </c>
      <c r="U40" s="93">
        <v>40</v>
      </c>
      <c r="V40" s="93">
        <v>40</v>
      </c>
      <c r="W40" s="49">
        <f t="shared" si="2"/>
        <v>480</v>
      </c>
      <c r="X40" s="50"/>
      <c r="Y40" s="50">
        <f t="shared" si="4"/>
        <v>480</v>
      </c>
      <c r="Z40" s="401"/>
    </row>
    <row r="41" spans="1:26" s="217" customFormat="1" ht="53.25" customHeight="1" x14ac:dyDescent="0.15">
      <c r="A41" s="310"/>
      <c r="B41" s="311"/>
      <c r="C41" s="176"/>
      <c r="D41" s="153">
        <v>3</v>
      </c>
      <c r="E41" s="315" t="s">
        <v>1121</v>
      </c>
      <c r="F41" s="314"/>
      <c r="G41" s="2" t="s">
        <v>1128</v>
      </c>
      <c r="H41" s="146" t="s">
        <v>289</v>
      </c>
      <c r="I41" s="2" t="s">
        <v>1098</v>
      </c>
      <c r="J41" s="398">
        <v>0.5</v>
      </c>
      <c r="K41" s="93">
        <v>30</v>
      </c>
      <c r="L41" s="93">
        <v>30</v>
      </c>
      <c r="M41" s="93">
        <v>30</v>
      </c>
      <c r="N41" s="93">
        <v>30</v>
      </c>
      <c r="O41" s="93">
        <v>30</v>
      </c>
      <c r="P41" s="93">
        <v>30</v>
      </c>
      <c r="Q41" s="93">
        <v>30</v>
      </c>
      <c r="R41" s="93">
        <v>30</v>
      </c>
      <c r="S41" s="93">
        <v>30</v>
      </c>
      <c r="T41" s="93">
        <v>30</v>
      </c>
      <c r="U41" s="93">
        <v>30</v>
      </c>
      <c r="V41" s="93">
        <v>30</v>
      </c>
      <c r="W41" s="49">
        <f t="shared" si="2"/>
        <v>360</v>
      </c>
      <c r="X41" s="50"/>
      <c r="Y41" s="50">
        <f t="shared" si="4"/>
        <v>180</v>
      </c>
      <c r="Z41" s="162"/>
    </row>
    <row r="42" spans="1:26" s="217" customFormat="1" ht="53.25" customHeight="1" x14ac:dyDescent="0.15">
      <c r="A42" s="310"/>
      <c r="B42" s="311"/>
      <c r="C42" s="174">
        <v>8</v>
      </c>
      <c r="D42" s="153">
        <v>1</v>
      </c>
      <c r="E42" s="315" t="s">
        <v>1121</v>
      </c>
      <c r="F42" s="177" t="s">
        <v>1129</v>
      </c>
      <c r="G42" s="162" t="s">
        <v>1130</v>
      </c>
      <c r="H42" s="146" t="s">
        <v>289</v>
      </c>
      <c r="I42" s="162" t="s">
        <v>1098</v>
      </c>
      <c r="J42" s="398">
        <v>6</v>
      </c>
      <c r="K42" s="93">
        <v>40</v>
      </c>
      <c r="L42" s="93">
        <v>40</v>
      </c>
      <c r="M42" s="93">
        <v>40</v>
      </c>
      <c r="N42" s="93">
        <v>40</v>
      </c>
      <c r="O42" s="93">
        <v>40</v>
      </c>
      <c r="P42" s="93">
        <v>40</v>
      </c>
      <c r="Q42" s="93">
        <v>40</v>
      </c>
      <c r="R42" s="93">
        <v>40</v>
      </c>
      <c r="S42" s="93">
        <v>40</v>
      </c>
      <c r="T42" s="93">
        <v>40</v>
      </c>
      <c r="U42" s="93">
        <v>40</v>
      </c>
      <c r="V42" s="93">
        <v>40</v>
      </c>
      <c r="W42" s="49">
        <f t="shared" si="2"/>
        <v>480</v>
      </c>
      <c r="X42" s="50"/>
      <c r="Y42" s="50">
        <f t="shared" si="4"/>
        <v>2880</v>
      </c>
      <c r="Z42" s="401"/>
    </row>
    <row r="43" spans="1:26" s="217" customFormat="1" ht="53.25" customHeight="1" x14ac:dyDescent="0.15">
      <c r="A43" s="310"/>
      <c r="B43" s="311"/>
      <c r="C43" s="175"/>
      <c r="D43" s="153">
        <v>2</v>
      </c>
      <c r="E43" s="315" t="s">
        <v>1121</v>
      </c>
      <c r="F43" s="178"/>
      <c r="G43" s="162" t="s">
        <v>1131</v>
      </c>
      <c r="H43" s="146" t="s">
        <v>289</v>
      </c>
      <c r="I43" s="162" t="s">
        <v>1098</v>
      </c>
      <c r="J43" s="398">
        <v>3</v>
      </c>
      <c r="K43" s="93">
        <v>30</v>
      </c>
      <c r="L43" s="93">
        <v>30</v>
      </c>
      <c r="M43" s="93">
        <v>30</v>
      </c>
      <c r="N43" s="93">
        <v>30</v>
      </c>
      <c r="O43" s="93">
        <v>30</v>
      </c>
      <c r="P43" s="93">
        <v>30</v>
      </c>
      <c r="Q43" s="93">
        <v>30</v>
      </c>
      <c r="R43" s="93">
        <v>30</v>
      </c>
      <c r="S43" s="93">
        <v>30</v>
      </c>
      <c r="T43" s="93">
        <v>30</v>
      </c>
      <c r="U43" s="93">
        <v>30</v>
      </c>
      <c r="V43" s="93">
        <v>30</v>
      </c>
      <c r="W43" s="49">
        <f t="shared" si="2"/>
        <v>360</v>
      </c>
      <c r="X43" s="50"/>
      <c r="Y43" s="50">
        <f t="shared" si="4"/>
        <v>1080</v>
      </c>
      <c r="Z43" s="162"/>
    </row>
    <row r="44" spans="1:26" s="217" customFormat="1" ht="53.25" customHeight="1" x14ac:dyDescent="0.15">
      <c r="A44" s="310"/>
      <c r="B44" s="311"/>
      <c r="C44" s="175"/>
      <c r="D44" s="153">
        <v>3</v>
      </c>
      <c r="E44" s="315" t="s">
        <v>1121</v>
      </c>
      <c r="F44" s="178"/>
      <c r="G44" s="163" t="s">
        <v>1132</v>
      </c>
      <c r="H44" s="154" t="s">
        <v>288</v>
      </c>
      <c r="I44" s="163" t="s">
        <v>1098</v>
      </c>
      <c r="J44" s="319">
        <v>2</v>
      </c>
      <c r="K44" s="8">
        <v>40</v>
      </c>
      <c r="L44" s="8">
        <v>40</v>
      </c>
      <c r="M44" s="8">
        <v>40</v>
      </c>
      <c r="N44" s="8">
        <v>40</v>
      </c>
      <c r="O44" s="8">
        <v>40</v>
      </c>
      <c r="P44" s="8">
        <v>40</v>
      </c>
      <c r="Q44" s="8">
        <v>40</v>
      </c>
      <c r="R44" s="8">
        <v>40</v>
      </c>
      <c r="S44" s="8">
        <v>40</v>
      </c>
      <c r="T44" s="8">
        <v>40</v>
      </c>
      <c r="U44" s="8">
        <v>40</v>
      </c>
      <c r="V44" s="8">
        <v>40</v>
      </c>
      <c r="W44" s="43">
        <f t="shared" si="2"/>
        <v>480</v>
      </c>
      <c r="X44" s="48">
        <f>J44*W44</f>
        <v>960</v>
      </c>
      <c r="Y44" s="48"/>
      <c r="Z44" s="163"/>
    </row>
    <row r="45" spans="1:26" s="217" customFormat="1" ht="53.25" customHeight="1" x14ac:dyDescent="0.15">
      <c r="A45" s="310"/>
      <c r="B45" s="311"/>
      <c r="C45" s="175"/>
      <c r="D45" s="153">
        <v>4</v>
      </c>
      <c r="E45" s="315" t="s">
        <v>1121</v>
      </c>
      <c r="F45" s="178"/>
      <c r="G45" s="163" t="s">
        <v>1133</v>
      </c>
      <c r="H45" s="154" t="s">
        <v>288</v>
      </c>
      <c r="I45" s="163" t="s">
        <v>1098</v>
      </c>
      <c r="J45" s="319">
        <v>2</v>
      </c>
      <c r="K45" s="8">
        <v>40</v>
      </c>
      <c r="L45" s="8">
        <v>40</v>
      </c>
      <c r="M45" s="8">
        <v>40</v>
      </c>
      <c r="N45" s="8">
        <v>40</v>
      </c>
      <c r="O45" s="8">
        <v>40</v>
      </c>
      <c r="P45" s="8">
        <v>40</v>
      </c>
      <c r="Q45" s="8">
        <v>40</v>
      </c>
      <c r="R45" s="8">
        <v>40</v>
      </c>
      <c r="S45" s="8">
        <v>40</v>
      </c>
      <c r="T45" s="8">
        <v>40</v>
      </c>
      <c r="U45" s="8">
        <v>40</v>
      </c>
      <c r="V45" s="8">
        <v>40</v>
      </c>
      <c r="W45" s="43">
        <f t="shared" si="2"/>
        <v>480</v>
      </c>
      <c r="X45" s="48">
        <f t="shared" ref="X45" si="5">J45*W45</f>
        <v>960</v>
      </c>
      <c r="Y45" s="48"/>
      <c r="Z45" s="163"/>
    </row>
    <row r="46" spans="1:26" s="217" customFormat="1" ht="53.25" customHeight="1" x14ac:dyDescent="0.15">
      <c r="A46" s="310"/>
      <c r="B46" s="311"/>
      <c r="C46" s="175"/>
      <c r="D46" s="153">
        <v>5</v>
      </c>
      <c r="E46" s="315" t="s">
        <v>1121</v>
      </c>
      <c r="F46" s="178"/>
      <c r="G46" s="162" t="s">
        <v>1134</v>
      </c>
      <c r="H46" s="146" t="s">
        <v>289</v>
      </c>
      <c r="I46" s="162" t="s">
        <v>1098</v>
      </c>
      <c r="J46" s="398">
        <v>3</v>
      </c>
      <c r="K46" s="93">
        <v>10</v>
      </c>
      <c r="L46" s="93">
        <v>10</v>
      </c>
      <c r="M46" s="93">
        <v>10</v>
      </c>
      <c r="N46" s="93">
        <v>10</v>
      </c>
      <c r="O46" s="93">
        <v>10</v>
      </c>
      <c r="P46" s="93">
        <v>10</v>
      </c>
      <c r="Q46" s="93">
        <v>10</v>
      </c>
      <c r="R46" s="93">
        <v>10</v>
      </c>
      <c r="S46" s="93">
        <v>10</v>
      </c>
      <c r="T46" s="93">
        <v>10</v>
      </c>
      <c r="U46" s="93">
        <v>10</v>
      </c>
      <c r="V46" s="93">
        <v>10</v>
      </c>
      <c r="W46" s="49">
        <f t="shared" si="2"/>
        <v>120</v>
      </c>
      <c r="X46" s="50"/>
      <c r="Y46" s="50">
        <f>J46*W46</f>
        <v>360</v>
      </c>
      <c r="Z46" s="162"/>
    </row>
    <row r="47" spans="1:26" s="217" customFormat="1" ht="53.25" customHeight="1" x14ac:dyDescent="0.15">
      <c r="A47" s="310"/>
      <c r="B47" s="311"/>
      <c r="C47" s="176"/>
      <c r="D47" s="153">
        <v>6</v>
      </c>
      <c r="E47" s="315" t="s">
        <v>1121</v>
      </c>
      <c r="F47" s="179"/>
      <c r="G47" s="163" t="s">
        <v>1135</v>
      </c>
      <c r="H47" s="154" t="s">
        <v>288</v>
      </c>
      <c r="I47" s="163" t="s">
        <v>1098</v>
      </c>
      <c r="J47" s="319">
        <v>4</v>
      </c>
      <c r="K47" s="8">
        <v>40</v>
      </c>
      <c r="L47" s="8">
        <v>40</v>
      </c>
      <c r="M47" s="8">
        <v>40</v>
      </c>
      <c r="N47" s="8">
        <v>40</v>
      </c>
      <c r="O47" s="8">
        <v>40</v>
      </c>
      <c r="P47" s="8">
        <v>40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43">
        <f t="shared" si="2"/>
        <v>480</v>
      </c>
      <c r="X47" s="48">
        <f>J47*W47</f>
        <v>1920</v>
      </c>
      <c r="Y47" s="48"/>
      <c r="Z47" s="163"/>
    </row>
    <row r="48" spans="1:26" s="217" customFormat="1" ht="53.25" customHeight="1" x14ac:dyDescent="0.15">
      <c r="A48" s="310"/>
      <c r="B48" s="311"/>
      <c r="C48" s="174">
        <v>9</v>
      </c>
      <c r="D48" s="153">
        <v>1</v>
      </c>
      <c r="E48" s="315" t="s">
        <v>1121</v>
      </c>
      <c r="F48" s="177" t="s">
        <v>1136</v>
      </c>
      <c r="G48" s="163" t="s">
        <v>1137</v>
      </c>
      <c r="H48" s="154" t="s">
        <v>288</v>
      </c>
      <c r="I48" s="163" t="s">
        <v>1091</v>
      </c>
      <c r="J48" s="319">
        <v>10</v>
      </c>
      <c r="K48" s="8">
        <v>2</v>
      </c>
      <c r="L48" s="8">
        <v>2</v>
      </c>
      <c r="M48" s="8">
        <v>2</v>
      </c>
      <c r="N48" s="8">
        <v>2</v>
      </c>
      <c r="O48" s="8">
        <v>2</v>
      </c>
      <c r="P48" s="8">
        <v>2</v>
      </c>
      <c r="Q48" s="8">
        <v>2</v>
      </c>
      <c r="R48" s="8">
        <v>2</v>
      </c>
      <c r="S48" s="8">
        <v>2</v>
      </c>
      <c r="T48" s="8">
        <v>2</v>
      </c>
      <c r="U48" s="8">
        <v>2</v>
      </c>
      <c r="V48" s="8">
        <v>2</v>
      </c>
      <c r="W48" s="43">
        <f t="shared" si="2"/>
        <v>24</v>
      </c>
      <c r="X48" s="48">
        <f>J48*W48</f>
        <v>240</v>
      </c>
      <c r="Y48" s="48"/>
      <c r="Z48" s="163"/>
    </row>
    <row r="49" spans="1:26" s="217" customFormat="1" ht="53.25" customHeight="1" x14ac:dyDescent="0.15">
      <c r="A49" s="310"/>
      <c r="B49" s="311"/>
      <c r="C49" s="175"/>
      <c r="D49" s="153">
        <v>2</v>
      </c>
      <c r="E49" s="315" t="s">
        <v>1121</v>
      </c>
      <c r="F49" s="178"/>
      <c r="G49" s="163" t="s">
        <v>1138</v>
      </c>
      <c r="H49" s="154" t="s">
        <v>288</v>
      </c>
      <c r="I49" s="163" t="s">
        <v>1091</v>
      </c>
      <c r="J49" s="319">
        <v>15</v>
      </c>
      <c r="K49" s="8">
        <v>40</v>
      </c>
      <c r="L49" s="8">
        <v>40</v>
      </c>
      <c r="M49" s="8">
        <v>40</v>
      </c>
      <c r="N49" s="8">
        <v>40</v>
      </c>
      <c r="O49" s="8">
        <v>40</v>
      </c>
      <c r="P49" s="8">
        <v>40</v>
      </c>
      <c r="Q49" s="8">
        <v>40</v>
      </c>
      <c r="R49" s="8">
        <v>40</v>
      </c>
      <c r="S49" s="8">
        <v>40</v>
      </c>
      <c r="T49" s="8">
        <v>40</v>
      </c>
      <c r="U49" s="8">
        <v>40</v>
      </c>
      <c r="V49" s="8">
        <v>40</v>
      </c>
      <c r="W49" s="43">
        <f t="shared" si="2"/>
        <v>480</v>
      </c>
      <c r="X49" s="48">
        <f>J49*W49</f>
        <v>7200</v>
      </c>
      <c r="Y49" s="48"/>
      <c r="Z49" s="163"/>
    </row>
    <row r="50" spans="1:26" s="217" customFormat="1" ht="53.25" customHeight="1" x14ac:dyDescent="0.15">
      <c r="A50" s="310"/>
      <c r="B50" s="311"/>
      <c r="C50" s="175"/>
      <c r="D50" s="153">
        <v>3</v>
      </c>
      <c r="E50" s="315" t="s">
        <v>1121</v>
      </c>
      <c r="F50" s="178"/>
      <c r="G50" s="163" t="s">
        <v>1139</v>
      </c>
      <c r="H50" s="154" t="s">
        <v>288</v>
      </c>
      <c r="I50" s="163" t="s">
        <v>1091</v>
      </c>
      <c r="J50" s="319">
        <v>10</v>
      </c>
      <c r="K50" s="8">
        <v>40</v>
      </c>
      <c r="L50" s="8">
        <v>40</v>
      </c>
      <c r="M50" s="8">
        <v>40</v>
      </c>
      <c r="N50" s="8">
        <v>40</v>
      </c>
      <c r="O50" s="8">
        <v>40</v>
      </c>
      <c r="P50" s="8">
        <v>40</v>
      </c>
      <c r="Q50" s="8">
        <v>40</v>
      </c>
      <c r="R50" s="8">
        <v>40</v>
      </c>
      <c r="S50" s="8">
        <v>40</v>
      </c>
      <c r="T50" s="8">
        <v>40</v>
      </c>
      <c r="U50" s="8">
        <v>40</v>
      </c>
      <c r="V50" s="8">
        <v>40</v>
      </c>
      <c r="W50" s="43">
        <f t="shared" si="2"/>
        <v>480</v>
      </c>
      <c r="X50" s="48">
        <f>J50*W50</f>
        <v>4800</v>
      </c>
      <c r="Y50" s="48"/>
      <c r="Z50" s="163"/>
    </row>
    <row r="51" spans="1:26" s="217" customFormat="1" ht="53.25" customHeight="1" x14ac:dyDescent="0.15">
      <c r="A51" s="310"/>
      <c r="B51" s="311"/>
      <c r="C51" s="176"/>
      <c r="D51" s="153">
        <v>4</v>
      </c>
      <c r="E51" s="315" t="s">
        <v>1121</v>
      </c>
      <c r="F51" s="179"/>
      <c r="G51" s="163" t="s">
        <v>1140</v>
      </c>
      <c r="H51" s="154" t="s">
        <v>288</v>
      </c>
      <c r="I51" s="163" t="s">
        <v>1098</v>
      </c>
      <c r="J51" s="319">
        <v>5</v>
      </c>
      <c r="K51" s="8">
        <v>2</v>
      </c>
      <c r="L51" s="8">
        <v>2</v>
      </c>
      <c r="M51" s="8">
        <v>2</v>
      </c>
      <c r="N51" s="8">
        <v>2</v>
      </c>
      <c r="O51" s="8">
        <v>2</v>
      </c>
      <c r="P51" s="8">
        <v>2</v>
      </c>
      <c r="Q51" s="8">
        <v>2</v>
      </c>
      <c r="R51" s="8">
        <v>2</v>
      </c>
      <c r="S51" s="8">
        <v>2</v>
      </c>
      <c r="T51" s="8">
        <v>2</v>
      </c>
      <c r="U51" s="8">
        <v>2</v>
      </c>
      <c r="V51" s="8">
        <v>2</v>
      </c>
      <c r="W51" s="43">
        <f t="shared" si="2"/>
        <v>24</v>
      </c>
      <c r="X51" s="48">
        <f>J51*W51</f>
        <v>120</v>
      </c>
      <c r="Y51" s="48"/>
      <c r="Z51" s="163"/>
    </row>
    <row r="52" spans="1:26" s="217" customFormat="1" ht="53.25" customHeight="1" x14ac:dyDescent="0.15">
      <c r="A52" s="310"/>
      <c r="B52" s="311"/>
      <c r="C52" s="174">
        <v>10</v>
      </c>
      <c r="D52" s="153">
        <v>1</v>
      </c>
      <c r="E52" s="315" t="s">
        <v>1141</v>
      </c>
      <c r="F52" s="177" t="s">
        <v>1142</v>
      </c>
      <c r="G52" s="162" t="s">
        <v>1143</v>
      </c>
      <c r="H52" s="146" t="s">
        <v>289</v>
      </c>
      <c r="I52" s="162" t="s">
        <v>1091</v>
      </c>
      <c r="J52" s="398">
        <v>2</v>
      </c>
      <c r="K52" s="93">
        <v>40</v>
      </c>
      <c r="L52" s="93">
        <v>40</v>
      </c>
      <c r="M52" s="93">
        <v>40</v>
      </c>
      <c r="N52" s="93">
        <v>40</v>
      </c>
      <c r="O52" s="93">
        <v>40</v>
      </c>
      <c r="P52" s="93">
        <v>40</v>
      </c>
      <c r="Q52" s="93">
        <v>40</v>
      </c>
      <c r="R52" s="93">
        <v>40</v>
      </c>
      <c r="S52" s="93">
        <v>40</v>
      </c>
      <c r="T52" s="93">
        <v>40</v>
      </c>
      <c r="U52" s="93">
        <v>40</v>
      </c>
      <c r="V52" s="93">
        <v>40</v>
      </c>
      <c r="W52" s="49">
        <f t="shared" si="2"/>
        <v>480</v>
      </c>
      <c r="X52" s="50"/>
      <c r="Y52" s="50">
        <f>J52*W52</f>
        <v>960</v>
      </c>
      <c r="Z52" s="162"/>
    </row>
    <row r="53" spans="1:26" s="217" customFormat="1" ht="53.25" customHeight="1" x14ac:dyDescent="0.15">
      <c r="A53" s="310"/>
      <c r="B53" s="311"/>
      <c r="C53" s="175"/>
      <c r="D53" s="153">
        <v>2</v>
      </c>
      <c r="E53" s="315" t="s">
        <v>1141</v>
      </c>
      <c r="F53" s="178"/>
      <c r="G53" s="163" t="s">
        <v>1144</v>
      </c>
      <c r="H53" s="154" t="s">
        <v>288</v>
      </c>
      <c r="I53" s="163" t="s">
        <v>1091</v>
      </c>
      <c r="J53" s="319">
        <v>1</v>
      </c>
      <c r="K53" s="8">
        <v>40</v>
      </c>
      <c r="L53" s="8">
        <v>40</v>
      </c>
      <c r="M53" s="8">
        <v>40</v>
      </c>
      <c r="N53" s="8">
        <v>40</v>
      </c>
      <c r="O53" s="8">
        <v>40</v>
      </c>
      <c r="P53" s="8">
        <v>40</v>
      </c>
      <c r="Q53" s="8">
        <v>40</v>
      </c>
      <c r="R53" s="8">
        <v>40</v>
      </c>
      <c r="S53" s="8">
        <v>40</v>
      </c>
      <c r="T53" s="8">
        <v>40</v>
      </c>
      <c r="U53" s="8">
        <v>40</v>
      </c>
      <c r="V53" s="8">
        <v>40</v>
      </c>
      <c r="W53" s="43">
        <f t="shared" si="2"/>
        <v>480</v>
      </c>
      <c r="X53" s="326">
        <f>J53*W53</f>
        <v>480</v>
      </c>
      <c r="Y53" s="48"/>
      <c r="Z53" s="163"/>
    </row>
    <row r="54" spans="1:26" s="217" customFormat="1" ht="53.25" customHeight="1" x14ac:dyDescent="0.15">
      <c r="A54" s="310"/>
      <c r="B54" s="311"/>
      <c r="C54" s="175"/>
      <c r="D54" s="153">
        <v>3</v>
      </c>
      <c r="E54" s="315" t="s">
        <v>1141</v>
      </c>
      <c r="F54" s="178"/>
      <c r="G54" s="163" t="s">
        <v>1145</v>
      </c>
      <c r="H54" s="154" t="s">
        <v>288</v>
      </c>
      <c r="I54" s="163" t="s">
        <v>1098</v>
      </c>
      <c r="J54" s="319">
        <v>10</v>
      </c>
      <c r="K54" s="8">
        <v>40</v>
      </c>
      <c r="L54" s="8">
        <v>40</v>
      </c>
      <c r="M54" s="8">
        <v>40</v>
      </c>
      <c r="N54" s="8">
        <v>40</v>
      </c>
      <c r="O54" s="8">
        <v>40</v>
      </c>
      <c r="P54" s="8">
        <v>40</v>
      </c>
      <c r="Q54" s="8">
        <v>40</v>
      </c>
      <c r="R54" s="8">
        <v>40</v>
      </c>
      <c r="S54" s="8">
        <v>40</v>
      </c>
      <c r="T54" s="8">
        <v>40</v>
      </c>
      <c r="U54" s="8">
        <v>40</v>
      </c>
      <c r="V54" s="8">
        <v>40</v>
      </c>
      <c r="W54" s="43">
        <f t="shared" si="2"/>
        <v>480</v>
      </c>
      <c r="X54" s="48">
        <f>J54*W54</f>
        <v>4800</v>
      </c>
      <c r="Y54" s="48"/>
      <c r="Z54" s="163"/>
    </row>
    <row r="55" spans="1:26" s="217" customFormat="1" ht="53.25" customHeight="1" x14ac:dyDescent="0.15">
      <c r="A55" s="310"/>
      <c r="B55" s="311"/>
      <c r="C55" s="176"/>
      <c r="D55" s="153">
        <v>4</v>
      </c>
      <c r="E55" s="315" t="s">
        <v>1141</v>
      </c>
      <c r="F55" s="179"/>
      <c r="G55" s="163" t="s">
        <v>1146</v>
      </c>
      <c r="H55" s="154" t="s">
        <v>288</v>
      </c>
      <c r="I55" s="163" t="s">
        <v>1098</v>
      </c>
      <c r="J55" s="319">
        <v>1</v>
      </c>
      <c r="K55" s="8">
        <v>40</v>
      </c>
      <c r="L55" s="8">
        <v>40</v>
      </c>
      <c r="M55" s="8">
        <v>40</v>
      </c>
      <c r="N55" s="8">
        <v>40</v>
      </c>
      <c r="O55" s="8">
        <v>40</v>
      </c>
      <c r="P55" s="8">
        <v>40</v>
      </c>
      <c r="Q55" s="8">
        <v>40</v>
      </c>
      <c r="R55" s="8">
        <v>40</v>
      </c>
      <c r="S55" s="8">
        <v>40</v>
      </c>
      <c r="T55" s="8">
        <v>40</v>
      </c>
      <c r="U55" s="8">
        <v>40</v>
      </c>
      <c r="V55" s="8">
        <v>40</v>
      </c>
      <c r="W55" s="43">
        <f t="shared" si="2"/>
        <v>480</v>
      </c>
      <c r="X55" s="48">
        <f>J55*W55</f>
        <v>480</v>
      </c>
      <c r="Y55" s="48"/>
      <c r="Z55" s="163"/>
    </row>
    <row r="56" spans="1:26" s="217" customFormat="1" ht="53.25" customHeight="1" x14ac:dyDescent="0.15">
      <c r="A56" s="310"/>
      <c r="B56" s="311"/>
      <c r="C56" s="174">
        <v>11</v>
      </c>
      <c r="D56" s="153">
        <v>1</v>
      </c>
      <c r="E56" s="315" t="s">
        <v>1141</v>
      </c>
      <c r="F56" s="327" t="s">
        <v>1147</v>
      </c>
      <c r="G56" s="163" t="s">
        <v>1148</v>
      </c>
      <c r="H56" s="154" t="s">
        <v>288</v>
      </c>
      <c r="I56" s="163" t="s">
        <v>1098</v>
      </c>
      <c r="J56" s="319">
        <v>5</v>
      </c>
      <c r="K56" s="8">
        <v>40</v>
      </c>
      <c r="L56" s="8">
        <v>40</v>
      </c>
      <c r="M56" s="8">
        <v>40</v>
      </c>
      <c r="N56" s="8">
        <v>40</v>
      </c>
      <c r="O56" s="8">
        <v>40</v>
      </c>
      <c r="P56" s="8">
        <v>40</v>
      </c>
      <c r="Q56" s="8">
        <v>40</v>
      </c>
      <c r="R56" s="8">
        <v>40</v>
      </c>
      <c r="S56" s="8">
        <v>40</v>
      </c>
      <c r="T56" s="8">
        <v>40</v>
      </c>
      <c r="U56" s="8">
        <v>40</v>
      </c>
      <c r="V56" s="8">
        <v>40</v>
      </c>
      <c r="W56" s="43">
        <f t="shared" si="2"/>
        <v>480</v>
      </c>
      <c r="X56" s="48">
        <f t="shared" ref="X56:X57" si="6">J56*W56</f>
        <v>2400</v>
      </c>
      <c r="Y56" s="48"/>
      <c r="Z56" s="163"/>
    </row>
    <row r="57" spans="1:26" s="217" customFormat="1" ht="53.25" customHeight="1" x14ac:dyDescent="0.15">
      <c r="A57" s="310"/>
      <c r="B57" s="311"/>
      <c r="C57" s="176"/>
      <c r="D57" s="153">
        <v>2</v>
      </c>
      <c r="E57" s="315" t="s">
        <v>1141</v>
      </c>
      <c r="F57" s="328"/>
      <c r="G57" s="163" t="s">
        <v>1149</v>
      </c>
      <c r="H57" s="154" t="s">
        <v>288</v>
      </c>
      <c r="I57" s="163" t="s">
        <v>1098</v>
      </c>
      <c r="J57" s="319">
        <v>2</v>
      </c>
      <c r="K57" s="8">
        <v>40</v>
      </c>
      <c r="L57" s="8">
        <v>40</v>
      </c>
      <c r="M57" s="8">
        <v>40</v>
      </c>
      <c r="N57" s="8">
        <v>40</v>
      </c>
      <c r="O57" s="8">
        <v>40</v>
      </c>
      <c r="P57" s="8">
        <v>40</v>
      </c>
      <c r="Q57" s="8">
        <v>40</v>
      </c>
      <c r="R57" s="8">
        <v>40</v>
      </c>
      <c r="S57" s="8">
        <v>40</v>
      </c>
      <c r="T57" s="8">
        <v>40</v>
      </c>
      <c r="U57" s="8">
        <v>40</v>
      </c>
      <c r="V57" s="8">
        <v>40</v>
      </c>
      <c r="W57" s="43">
        <f t="shared" si="2"/>
        <v>480</v>
      </c>
      <c r="X57" s="48">
        <f t="shared" si="6"/>
        <v>960</v>
      </c>
      <c r="Y57" s="48"/>
      <c r="Z57" s="163"/>
    </row>
    <row r="58" spans="1:26" s="217" customFormat="1" ht="53.25" customHeight="1" x14ac:dyDescent="0.15">
      <c r="A58" s="310"/>
      <c r="B58" s="311"/>
      <c r="C58" s="176">
        <v>12</v>
      </c>
      <c r="D58" s="153">
        <v>1</v>
      </c>
      <c r="E58" s="315" t="s">
        <v>1141</v>
      </c>
      <c r="F58" s="329" t="s">
        <v>1150</v>
      </c>
      <c r="G58" s="163" t="s">
        <v>1151</v>
      </c>
      <c r="H58" s="154" t="s">
        <v>288</v>
      </c>
      <c r="I58" s="163" t="s">
        <v>1085</v>
      </c>
      <c r="J58" s="319">
        <v>30</v>
      </c>
      <c r="K58" s="8">
        <v>1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43">
        <f t="shared" si="2"/>
        <v>1</v>
      </c>
      <c r="X58" s="48">
        <f>J58*W58</f>
        <v>30</v>
      </c>
      <c r="Y58" s="48"/>
      <c r="Z58" s="163"/>
    </row>
    <row r="59" spans="1:26" s="217" customFormat="1" ht="53.25" customHeight="1" x14ac:dyDescent="0.15">
      <c r="A59" s="310"/>
      <c r="B59" s="311"/>
      <c r="C59" s="174">
        <v>13</v>
      </c>
      <c r="D59" s="153">
        <v>1</v>
      </c>
      <c r="E59" s="315" t="s">
        <v>1141</v>
      </c>
      <c r="F59" s="177" t="s">
        <v>1152</v>
      </c>
      <c r="G59" s="163" t="s">
        <v>1153</v>
      </c>
      <c r="H59" s="154" t="s">
        <v>288</v>
      </c>
      <c r="I59" s="163" t="s">
        <v>1085</v>
      </c>
      <c r="J59" s="319">
        <v>30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1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43">
        <f t="shared" si="2"/>
        <v>1</v>
      </c>
      <c r="X59" s="48">
        <f>J59*W59</f>
        <v>30</v>
      </c>
      <c r="Y59" s="48"/>
      <c r="Z59" s="163"/>
    </row>
    <row r="60" spans="1:26" s="217" customFormat="1" ht="53.25" customHeight="1" x14ac:dyDescent="0.15">
      <c r="A60" s="310"/>
      <c r="B60" s="311"/>
      <c r="C60" s="175"/>
      <c r="D60" s="153">
        <v>2</v>
      </c>
      <c r="E60" s="315" t="s">
        <v>1141</v>
      </c>
      <c r="F60" s="179"/>
      <c r="G60" s="163" t="s">
        <v>1154</v>
      </c>
      <c r="H60" s="154" t="s">
        <v>288</v>
      </c>
      <c r="I60" s="163" t="s">
        <v>1085</v>
      </c>
      <c r="J60" s="319">
        <v>10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1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43">
        <f t="shared" si="2"/>
        <v>1</v>
      </c>
      <c r="X60" s="48">
        <f>J60*W60</f>
        <v>10</v>
      </c>
      <c r="Y60" s="48"/>
      <c r="Z60" s="163"/>
    </row>
    <row r="61" spans="1:26" s="217" customFormat="1" ht="53.25" customHeight="1" x14ac:dyDescent="0.15">
      <c r="A61" s="310"/>
      <c r="B61" s="311"/>
      <c r="C61" s="174">
        <v>14</v>
      </c>
      <c r="D61" s="153">
        <v>1</v>
      </c>
      <c r="E61" s="315" t="s">
        <v>1141</v>
      </c>
      <c r="F61" s="177" t="s">
        <v>1155</v>
      </c>
      <c r="G61" s="163" t="s">
        <v>1156</v>
      </c>
      <c r="H61" s="154" t="s">
        <v>288</v>
      </c>
      <c r="I61" s="163" t="s">
        <v>1085</v>
      </c>
      <c r="J61" s="319">
        <v>20</v>
      </c>
      <c r="K61" s="8">
        <v>1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43">
        <f t="shared" si="2"/>
        <v>1</v>
      </c>
      <c r="X61" s="48">
        <f>J61*W61</f>
        <v>20</v>
      </c>
      <c r="Y61" s="48"/>
      <c r="Z61" s="163"/>
    </row>
    <row r="62" spans="1:26" s="217" customFormat="1" ht="53.25" customHeight="1" x14ac:dyDescent="0.15">
      <c r="A62" s="313"/>
      <c r="B62" s="330"/>
      <c r="C62" s="176"/>
      <c r="D62" s="153">
        <v>2</v>
      </c>
      <c r="E62" s="315" t="s">
        <v>1141</v>
      </c>
      <c r="F62" s="179"/>
      <c r="G62" s="163" t="s">
        <v>1157</v>
      </c>
      <c r="H62" s="154" t="s">
        <v>288</v>
      </c>
      <c r="I62" s="163" t="s">
        <v>1158</v>
      </c>
      <c r="J62" s="319">
        <v>30</v>
      </c>
      <c r="K62" s="8">
        <v>1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43">
        <f t="shared" si="2"/>
        <v>1</v>
      </c>
      <c r="X62" s="48">
        <f t="shared" ref="X62" si="7">J62*W62</f>
        <v>30</v>
      </c>
      <c r="Y62" s="48"/>
      <c r="Z62" s="163"/>
    </row>
    <row r="63" spans="1:26" s="217" customFormat="1" ht="53.25" customHeight="1" x14ac:dyDescent="0.15">
      <c r="A63" s="174" t="s">
        <v>1159</v>
      </c>
      <c r="B63" s="177" t="s">
        <v>1160</v>
      </c>
      <c r="C63" s="174">
        <v>6</v>
      </c>
      <c r="D63" s="153">
        <v>1</v>
      </c>
      <c r="E63" s="315" t="s">
        <v>0</v>
      </c>
      <c r="F63" s="307" t="s">
        <v>1161</v>
      </c>
      <c r="G63" s="1" t="s">
        <v>1092</v>
      </c>
      <c r="H63" s="154" t="s">
        <v>288</v>
      </c>
      <c r="I63" s="1" t="s">
        <v>1091</v>
      </c>
      <c r="J63" s="319">
        <v>7</v>
      </c>
      <c r="K63" s="8">
        <v>200</v>
      </c>
      <c r="L63" s="8">
        <v>200</v>
      </c>
      <c r="M63" s="8">
        <v>200</v>
      </c>
      <c r="N63" s="8">
        <v>200</v>
      </c>
      <c r="O63" s="8">
        <v>200</v>
      </c>
      <c r="P63" s="8">
        <v>200</v>
      </c>
      <c r="Q63" s="8">
        <v>200</v>
      </c>
      <c r="R63" s="8">
        <v>200</v>
      </c>
      <c r="S63" s="8">
        <v>200</v>
      </c>
      <c r="T63" s="8">
        <v>200</v>
      </c>
      <c r="U63" s="8">
        <v>200</v>
      </c>
      <c r="V63" s="8">
        <v>200</v>
      </c>
      <c r="W63" s="43">
        <f>SUM(K63:V63)</f>
        <v>2400</v>
      </c>
      <c r="X63" s="48">
        <f>J63*W63</f>
        <v>16800</v>
      </c>
      <c r="Y63" s="48"/>
      <c r="Z63" s="163"/>
    </row>
    <row r="64" spans="1:26" s="217" customFormat="1" ht="53.25" customHeight="1" x14ac:dyDescent="0.15">
      <c r="A64" s="175"/>
      <c r="B64" s="178"/>
      <c r="C64" s="175"/>
      <c r="D64" s="153">
        <v>2</v>
      </c>
      <c r="E64" s="315" t="s">
        <v>246</v>
      </c>
      <c r="F64" s="312"/>
      <c r="G64" s="1" t="s">
        <v>1162</v>
      </c>
      <c r="H64" s="154" t="s">
        <v>288</v>
      </c>
      <c r="I64" s="1" t="s">
        <v>1085</v>
      </c>
      <c r="J64" s="319">
        <v>3</v>
      </c>
      <c r="K64" s="8">
        <v>200</v>
      </c>
      <c r="L64" s="8">
        <v>200</v>
      </c>
      <c r="M64" s="8">
        <v>200</v>
      </c>
      <c r="N64" s="8">
        <v>200</v>
      </c>
      <c r="O64" s="8">
        <v>200</v>
      </c>
      <c r="P64" s="8">
        <v>200</v>
      </c>
      <c r="Q64" s="8">
        <v>200</v>
      </c>
      <c r="R64" s="8">
        <v>200</v>
      </c>
      <c r="S64" s="8">
        <v>200</v>
      </c>
      <c r="T64" s="8">
        <v>200</v>
      </c>
      <c r="U64" s="8">
        <v>200</v>
      </c>
      <c r="V64" s="8">
        <v>200</v>
      </c>
      <c r="W64" s="43">
        <f t="shared" ref="W64:W271" si="8">SUM(K64:V64)</f>
        <v>2400</v>
      </c>
      <c r="X64" s="48">
        <f>J64*W64</f>
        <v>7200</v>
      </c>
      <c r="Y64" s="48"/>
      <c r="Z64" s="163"/>
    </row>
    <row r="65" spans="1:26" s="217" customFormat="1" ht="53.25" customHeight="1" x14ac:dyDescent="0.15">
      <c r="A65" s="175"/>
      <c r="B65" s="178"/>
      <c r="C65" s="175"/>
      <c r="D65" s="153">
        <v>3</v>
      </c>
      <c r="E65" s="315" t="s">
        <v>246</v>
      </c>
      <c r="F65" s="312"/>
      <c r="G65" s="1" t="s">
        <v>1163</v>
      </c>
      <c r="H65" s="154" t="s">
        <v>288</v>
      </c>
      <c r="I65" s="1" t="s">
        <v>1085</v>
      </c>
      <c r="J65" s="319">
        <v>2</v>
      </c>
      <c r="K65" s="8">
        <v>200</v>
      </c>
      <c r="L65" s="8">
        <v>200</v>
      </c>
      <c r="M65" s="8">
        <v>200</v>
      </c>
      <c r="N65" s="8">
        <v>200</v>
      </c>
      <c r="O65" s="8">
        <v>200</v>
      </c>
      <c r="P65" s="8">
        <v>200</v>
      </c>
      <c r="Q65" s="8">
        <v>200</v>
      </c>
      <c r="R65" s="8">
        <v>200</v>
      </c>
      <c r="S65" s="8">
        <v>200</v>
      </c>
      <c r="T65" s="8">
        <v>200</v>
      </c>
      <c r="U65" s="8">
        <v>200</v>
      </c>
      <c r="V65" s="8">
        <v>200</v>
      </c>
      <c r="W65" s="43">
        <f t="shared" si="8"/>
        <v>2400</v>
      </c>
      <c r="X65" s="48">
        <f>J65*W65</f>
        <v>4800</v>
      </c>
      <c r="Y65" s="48"/>
      <c r="Z65" s="163"/>
    </row>
    <row r="66" spans="1:26" s="217" customFormat="1" ht="53.25" customHeight="1" x14ac:dyDescent="0.15">
      <c r="A66" s="175"/>
      <c r="B66" s="178"/>
      <c r="C66" s="175"/>
      <c r="D66" s="153">
        <v>4</v>
      </c>
      <c r="E66" s="315" t="s">
        <v>246</v>
      </c>
      <c r="F66" s="312"/>
      <c r="G66" s="2" t="s">
        <v>1164</v>
      </c>
      <c r="H66" s="146" t="s">
        <v>289</v>
      </c>
      <c r="I66" s="2" t="s">
        <v>1085</v>
      </c>
      <c r="J66" s="398">
        <v>2</v>
      </c>
      <c r="K66" s="93">
        <v>246</v>
      </c>
      <c r="L66" s="93">
        <v>246</v>
      </c>
      <c r="M66" s="93">
        <v>246</v>
      </c>
      <c r="N66" s="93">
        <v>246</v>
      </c>
      <c r="O66" s="93">
        <v>246</v>
      </c>
      <c r="P66" s="93">
        <v>246</v>
      </c>
      <c r="Q66" s="93">
        <v>246</v>
      </c>
      <c r="R66" s="93">
        <v>246</v>
      </c>
      <c r="S66" s="93">
        <v>246</v>
      </c>
      <c r="T66" s="93">
        <v>246</v>
      </c>
      <c r="U66" s="93">
        <v>246</v>
      </c>
      <c r="V66" s="93">
        <v>246</v>
      </c>
      <c r="W66" s="49">
        <f t="shared" si="8"/>
        <v>2952</v>
      </c>
      <c r="X66" s="50"/>
      <c r="Y66" s="50">
        <f>J66*W66</f>
        <v>5904</v>
      </c>
      <c r="Z66" s="162"/>
    </row>
    <row r="67" spans="1:26" s="217" customFormat="1" ht="53.25" customHeight="1" x14ac:dyDescent="0.15">
      <c r="A67" s="175"/>
      <c r="B67" s="178"/>
      <c r="C67" s="175"/>
      <c r="D67" s="153">
        <v>5</v>
      </c>
      <c r="E67" s="315" t="s">
        <v>246</v>
      </c>
      <c r="F67" s="312"/>
      <c r="G67" s="1" t="s">
        <v>1165</v>
      </c>
      <c r="H67" s="154" t="s">
        <v>288</v>
      </c>
      <c r="I67" s="1" t="s">
        <v>1085</v>
      </c>
      <c r="J67" s="319">
        <v>0.2</v>
      </c>
      <c r="K67" s="8">
        <v>200</v>
      </c>
      <c r="L67" s="8">
        <v>200</v>
      </c>
      <c r="M67" s="8">
        <v>200</v>
      </c>
      <c r="N67" s="8">
        <v>200</v>
      </c>
      <c r="O67" s="8">
        <v>200</v>
      </c>
      <c r="P67" s="8">
        <v>200</v>
      </c>
      <c r="Q67" s="8">
        <v>200</v>
      </c>
      <c r="R67" s="8">
        <v>200</v>
      </c>
      <c r="S67" s="8">
        <v>200</v>
      </c>
      <c r="T67" s="8">
        <v>200</v>
      </c>
      <c r="U67" s="8">
        <v>200</v>
      </c>
      <c r="V67" s="8">
        <v>200</v>
      </c>
      <c r="W67" s="43">
        <f t="shared" si="8"/>
        <v>2400</v>
      </c>
      <c r="X67" s="48">
        <f t="shared" ref="X67:X271" si="9">J67*W67</f>
        <v>480</v>
      </c>
      <c r="Y67" s="48"/>
      <c r="Z67" s="163"/>
    </row>
    <row r="68" spans="1:26" s="217" customFormat="1" ht="53.25" customHeight="1" x14ac:dyDescent="0.15">
      <c r="A68" s="175"/>
      <c r="B68" s="178"/>
      <c r="C68" s="175"/>
      <c r="D68" s="153">
        <v>6</v>
      </c>
      <c r="E68" s="315" t="s">
        <v>246</v>
      </c>
      <c r="F68" s="312"/>
      <c r="G68" s="1" t="s">
        <v>1166</v>
      </c>
      <c r="H68" s="154" t="s">
        <v>288</v>
      </c>
      <c r="I68" s="1" t="s">
        <v>1098</v>
      </c>
      <c r="J68" s="319">
        <v>0.2</v>
      </c>
      <c r="K68" s="8">
        <v>200</v>
      </c>
      <c r="L68" s="8">
        <v>200</v>
      </c>
      <c r="M68" s="8">
        <v>200</v>
      </c>
      <c r="N68" s="8">
        <v>200</v>
      </c>
      <c r="O68" s="8">
        <v>200</v>
      </c>
      <c r="P68" s="8">
        <v>200</v>
      </c>
      <c r="Q68" s="8">
        <v>200</v>
      </c>
      <c r="R68" s="8">
        <v>200</v>
      </c>
      <c r="S68" s="8">
        <v>200</v>
      </c>
      <c r="T68" s="8">
        <v>200</v>
      </c>
      <c r="U68" s="8">
        <v>200</v>
      </c>
      <c r="V68" s="8">
        <v>200</v>
      </c>
      <c r="W68" s="43">
        <f t="shared" si="8"/>
        <v>2400</v>
      </c>
      <c r="X68" s="48">
        <f t="shared" si="9"/>
        <v>480</v>
      </c>
      <c r="Y68" s="48"/>
      <c r="Z68" s="163"/>
    </row>
    <row r="69" spans="1:26" s="217" customFormat="1" ht="53.25" customHeight="1" x14ac:dyDescent="0.15">
      <c r="A69" s="175"/>
      <c r="B69" s="178"/>
      <c r="C69" s="175"/>
      <c r="D69" s="153">
        <v>7</v>
      </c>
      <c r="E69" s="315" t="s">
        <v>246</v>
      </c>
      <c r="F69" s="312"/>
      <c r="G69" s="2" t="s">
        <v>1167</v>
      </c>
      <c r="H69" s="146" t="s">
        <v>289</v>
      </c>
      <c r="I69" s="2" t="s">
        <v>1091</v>
      </c>
      <c r="J69" s="398">
        <v>0.4</v>
      </c>
      <c r="K69" s="93">
        <v>200</v>
      </c>
      <c r="L69" s="93">
        <v>200</v>
      </c>
      <c r="M69" s="93">
        <v>200</v>
      </c>
      <c r="N69" s="93">
        <v>200</v>
      </c>
      <c r="O69" s="93">
        <v>200</v>
      </c>
      <c r="P69" s="93">
        <v>200</v>
      </c>
      <c r="Q69" s="93">
        <v>200</v>
      </c>
      <c r="R69" s="93">
        <v>200</v>
      </c>
      <c r="S69" s="93">
        <v>200</v>
      </c>
      <c r="T69" s="93">
        <v>200</v>
      </c>
      <c r="U69" s="93">
        <v>200</v>
      </c>
      <c r="V69" s="93">
        <v>200</v>
      </c>
      <c r="W69" s="49">
        <f t="shared" si="8"/>
        <v>2400</v>
      </c>
      <c r="X69" s="50"/>
      <c r="Y69" s="50">
        <f>J69*W69</f>
        <v>960</v>
      </c>
      <c r="Z69" s="162"/>
    </row>
    <row r="70" spans="1:26" s="217" customFormat="1" ht="53.25" customHeight="1" x14ac:dyDescent="0.15">
      <c r="A70" s="175"/>
      <c r="B70" s="178"/>
      <c r="C70" s="175"/>
      <c r="D70" s="153">
        <v>8</v>
      </c>
      <c r="E70" s="315" t="s">
        <v>246</v>
      </c>
      <c r="F70" s="312"/>
      <c r="G70" s="2" t="s">
        <v>1168</v>
      </c>
      <c r="H70" s="146" t="s">
        <v>289</v>
      </c>
      <c r="I70" s="2" t="s">
        <v>1091</v>
      </c>
      <c r="J70" s="398">
        <v>0.1</v>
      </c>
      <c r="K70" s="93">
        <v>200</v>
      </c>
      <c r="L70" s="93">
        <v>200</v>
      </c>
      <c r="M70" s="93">
        <v>200</v>
      </c>
      <c r="N70" s="93">
        <v>200</v>
      </c>
      <c r="O70" s="93">
        <v>200</v>
      </c>
      <c r="P70" s="93">
        <v>200</v>
      </c>
      <c r="Q70" s="93">
        <v>200</v>
      </c>
      <c r="R70" s="93">
        <v>200</v>
      </c>
      <c r="S70" s="93">
        <v>200</v>
      </c>
      <c r="T70" s="93">
        <v>200</v>
      </c>
      <c r="U70" s="93">
        <v>200</v>
      </c>
      <c r="V70" s="93">
        <v>200</v>
      </c>
      <c r="W70" s="49">
        <f t="shared" si="8"/>
        <v>2400</v>
      </c>
      <c r="X70" s="50"/>
      <c r="Y70" s="50">
        <f>J70*W70</f>
        <v>240</v>
      </c>
      <c r="Z70" s="162"/>
    </row>
    <row r="71" spans="1:26" s="217" customFormat="1" ht="53.25" customHeight="1" x14ac:dyDescent="0.15">
      <c r="A71" s="175"/>
      <c r="B71" s="178"/>
      <c r="C71" s="175"/>
      <c r="D71" s="153">
        <v>9</v>
      </c>
      <c r="E71" s="315" t="s">
        <v>246</v>
      </c>
      <c r="F71" s="312"/>
      <c r="G71" s="2" t="s">
        <v>1169</v>
      </c>
      <c r="H71" s="146" t="s">
        <v>289</v>
      </c>
      <c r="I71" s="2" t="s">
        <v>1098</v>
      </c>
      <c r="J71" s="398">
        <v>1</v>
      </c>
      <c r="K71" s="93">
        <v>229</v>
      </c>
      <c r="L71" s="93">
        <v>229</v>
      </c>
      <c r="M71" s="93">
        <v>229</v>
      </c>
      <c r="N71" s="93">
        <v>229</v>
      </c>
      <c r="O71" s="93">
        <v>229</v>
      </c>
      <c r="P71" s="93">
        <v>229</v>
      </c>
      <c r="Q71" s="93">
        <v>229</v>
      </c>
      <c r="R71" s="93">
        <v>229</v>
      </c>
      <c r="S71" s="93">
        <v>229</v>
      </c>
      <c r="T71" s="93">
        <v>229</v>
      </c>
      <c r="U71" s="93">
        <v>229</v>
      </c>
      <c r="V71" s="93">
        <v>229</v>
      </c>
      <c r="W71" s="49">
        <f t="shared" si="8"/>
        <v>2748</v>
      </c>
      <c r="X71" s="50"/>
      <c r="Y71" s="50">
        <f>J71*W71</f>
        <v>2748</v>
      </c>
      <c r="Z71" s="162"/>
    </row>
    <row r="72" spans="1:26" s="217" customFormat="1" ht="53.25" customHeight="1" x14ac:dyDescent="0.15">
      <c r="A72" s="175"/>
      <c r="B72" s="178"/>
      <c r="C72" s="175"/>
      <c r="D72" s="153">
        <v>10</v>
      </c>
      <c r="E72" s="315" t="s">
        <v>246</v>
      </c>
      <c r="F72" s="312"/>
      <c r="G72" s="1" t="s">
        <v>1170</v>
      </c>
      <c r="H72" s="154" t="s">
        <v>1084</v>
      </c>
      <c r="I72" s="1" t="s">
        <v>1098</v>
      </c>
      <c r="J72" s="319">
        <v>1</v>
      </c>
      <c r="K72" s="8">
        <v>190</v>
      </c>
      <c r="L72" s="8">
        <v>190</v>
      </c>
      <c r="M72" s="8">
        <v>190</v>
      </c>
      <c r="N72" s="8">
        <v>190</v>
      </c>
      <c r="O72" s="8">
        <v>190</v>
      </c>
      <c r="P72" s="8">
        <v>190</v>
      </c>
      <c r="Q72" s="8">
        <v>190</v>
      </c>
      <c r="R72" s="8">
        <v>190</v>
      </c>
      <c r="S72" s="8">
        <v>190</v>
      </c>
      <c r="T72" s="8">
        <v>190</v>
      </c>
      <c r="U72" s="8">
        <v>190</v>
      </c>
      <c r="V72" s="8">
        <v>190</v>
      </c>
      <c r="W72" s="43">
        <f t="shared" si="8"/>
        <v>2280</v>
      </c>
      <c r="X72" s="48">
        <f t="shared" si="9"/>
        <v>2280</v>
      </c>
      <c r="Y72" s="48"/>
      <c r="Z72" s="163"/>
    </row>
    <row r="73" spans="1:26" s="217" customFormat="1" ht="53.25" customHeight="1" x14ac:dyDescent="0.15">
      <c r="A73" s="175"/>
      <c r="B73" s="178"/>
      <c r="C73" s="175"/>
      <c r="D73" s="153">
        <v>11</v>
      </c>
      <c r="E73" s="315" t="s">
        <v>246</v>
      </c>
      <c r="F73" s="312"/>
      <c r="G73" s="2" t="s">
        <v>1171</v>
      </c>
      <c r="H73" s="146" t="s">
        <v>289</v>
      </c>
      <c r="I73" s="2" t="s">
        <v>1098</v>
      </c>
      <c r="J73" s="398">
        <v>1.5</v>
      </c>
      <c r="K73" s="93">
        <v>190</v>
      </c>
      <c r="L73" s="93">
        <v>190</v>
      </c>
      <c r="M73" s="93">
        <v>190</v>
      </c>
      <c r="N73" s="93">
        <v>190</v>
      </c>
      <c r="O73" s="93">
        <v>190</v>
      </c>
      <c r="P73" s="93">
        <v>190</v>
      </c>
      <c r="Q73" s="93">
        <v>190</v>
      </c>
      <c r="R73" s="93">
        <v>190</v>
      </c>
      <c r="S73" s="93">
        <v>190</v>
      </c>
      <c r="T73" s="93">
        <v>190</v>
      </c>
      <c r="U73" s="93">
        <v>190</v>
      </c>
      <c r="V73" s="93">
        <v>190</v>
      </c>
      <c r="W73" s="49">
        <f t="shared" si="8"/>
        <v>2280</v>
      </c>
      <c r="X73" s="50"/>
      <c r="Y73" s="50">
        <f>J73*W73</f>
        <v>3420</v>
      </c>
      <c r="Z73" s="162"/>
    </row>
    <row r="74" spans="1:26" s="217" customFormat="1" ht="53.25" customHeight="1" x14ac:dyDescent="0.15">
      <c r="A74" s="175"/>
      <c r="B74" s="178"/>
      <c r="C74" s="176"/>
      <c r="D74" s="153">
        <v>12</v>
      </c>
      <c r="E74" s="315" t="s">
        <v>246</v>
      </c>
      <c r="F74" s="314"/>
      <c r="G74" s="2" t="s">
        <v>1172</v>
      </c>
      <c r="H74" s="146" t="s">
        <v>289</v>
      </c>
      <c r="I74" s="2" t="s">
        <v>1085</v>
      </c>
      <c r="J74" s="398">
        <v>0.5</v>
      </c>
      <c r="K74" s="93">
        <v>190</v>
      </c>
      <c r="L74" s="93">
        <v>190</v>
      </c>
      <c r="M74" s="93">
        <v>190</v>
      </c>
      <c r="N74" s="93">
        <v>190</v>
      </c>
      <c r="O74" s="93">
        <v>190</v>
      </c>
      <c r="P74" s="93">
        <v>190</v>
      </c>
      <c r="Q74" s="93">
        <v>190</v>
      </c>
      <c r="R74" s="93">
        <v>190</v>
      </c>
      <c r="S74" s="93">
        <v>190</v>
      </c>
      <c r="T74" s="93">
        <v>190</v>
      </c>
      <c r="U74" s="93">
        <v>190</v>
      </c>
      <c r="V74" s="93">
        <v>190</v>
      </c>
      <c r="W74" s="49">
        <f t="shared" si="8"/>
        <v>2280</v>
      </c>
      <c r="X74" s="50"/>
      <c r="Y74" s="50">
        <f>J74*W74</f>
        <v>1140</v>
      </c>
      <c r="Z74" s="162"/>
    </row>
    <row r="75" spans="1:26" s="217" customFormat="1" ht="53.25" customHeight="1" x14ac:dyDescent="0.15">
      <c r="A75" s="175"/>
      <c r="B75" s="178"/>
      <c r="C75" s="174">
        <v>7</v>
      </c>
      <c r="D75" s="153">
        <v>1</v>
      </c>
      <c r="E75" s="315" t="s">
        <v>246</v>
      </c>
      <c r="F75" s="307" t="s">
        <v>1173</v>
      </c>
      <c r="G75" s="2" t="s">
        <v>1174</v>
      </c>
      <c r="H75" s="146" t="s">
        <v>289</v>
      </c>
      <c r="I75" s="2" t="s">
        <v>1098</v>
      </c>
      <c r="J75" s="398">
        <v>4</v>
      </c>
      <c r="K75" s="93">
        <v>5</v>
      </c>
      <c r="L75" s="93">
        <v>10</v>
      </c>
      <c r="M75" s="93">
        <v>30</v>
      </c>
      <c r="N75" s="93">
        <v>10</v>
      </c>
      <c r="O75" s="93">
        <v>10</v>
      </c>
      <c r="P75" s="93">
        <v>5</v>
      </c>
      <c r="Q75" s="93">
        <v>5</v>
      </c>
      <c r="R75" s="93">
        <v>5</v>
      </c>
      <c r="S75" s="93">
        <v>5</v>
      </c>
      <c r="T75" s="93">
        <v>10</v>
      </c>
      <c r="U75" s="93">
        <v>10</v>
      </c>
      <c r="V75" s="93">
        <v>5</v>
      </c>
      <c r="W75" s="49">
        <f t="shared" si="8"/>
        <v>110</v>
      </c>
      <c r="X75" s="50"/>
      <c r="Y75" s="50">
        <f>J75*W75</f>
        <v>440</v>
      </c>
      <c r="Z75" s="162" t="s">
        <v>1175</v>
      </c>
    </row>
    <row r="76" spans="1:26" s="217" customFormat="1" ht="53.25" customHeight="1" x14ac:dyDescent="0.15">
      <c r="A76" s="175"/>
      <c r="B76" s="178"/>
      <c r="C76" s="175"/>
      <c r="D76" s="153">
        <v>2</v>
      </c>
      <c r="E76" s="315" t="s">
        <v>0</v>
      </c>
      <c r="F76" s="312"/>
      <c r="G76" s="1" t="s">
        <v>1092</v>
      </c>
      <c r="H76" s="154" t="s">
        <v>288</v>
      </c>
      <c r="I76" s="1" t="s">
        <v>1091</v>
      </c>
      <c r="J76" s="319">
        <v>5</v>
      </c>
      <c r="K76" s="8">
        <v>15</v>
      </c>
      <c r="L76" s="8">
        <v>20</v>
      </c>
      <c r="M76" s="8">
        <v>30</v>
      </c>
      <c r="N76" s="8">
        <v>15</v>
      </c>
      <c r="O76" s="8">
        <v>15</v>
      </c>
      <c r="P76" s="8">
        <v>15</v>
      </c>
      <c r="Q76" s="8">
        <v>15</v>
      </c>
      <c r="R76" s="8">
        <v>15</v>
      </c>
      <c r="S76" s="8">
        <v>15</v>
      </c>
      <c r="T76" s="8">
        <v>15</v>
      </c>
      <c r="U76" s="8">
        <v>15</v>
      </c>
      <c r="V76" s="8">
        <v>15</v>
      </c>
      <c r="W76" s="43">
        <f t="shared" si="8"/>
        <v>200</v>
      </c>
      <c r="X76" s="48">
        <f>J76*W76</f>
        <v>1000</v>
      </c>
      <c r="Y76" s="48"/>
      <c r="Z76" s="163"/>
    </row>
    <row r="77" spans="1:26" s="217" customFormat="1" ht="53.25" customHeight="1" x14ac:dyDescent="0.15">
      <c r="A77" s="175"/>
      <c r="B77" s="178"/>
      <c r="C77" s="175"/>
      <c r="D77" s="153">
        <v>3</v>
      </c>
      <c r="E77" s="315" t="s">
        <v>246</v>
      </c>
      <c r="F77" s="312"/>
      <c r="G77" s="1" t="s">
        <v>1176</v>
      </c>
      <c r="H77" s="154" t="s">
        <v>288</v>
      </c>
      <c r="I77" s="1" t="s">
        <v>1098</v>
      </c>
      <c r="J77" s="319">
        <v>5</v>
      </c>
      <c r="K77" s="8">
        <v>15</v>
      </c>
      <c r="L77" s="8">
        <v>20</v>
      </c>
      <c r="M77" s="8">
        <v>30</v>
      </c>
      <c r="N77" s="8">
        <v>15</v>
      </c>
      <c r="O77" s="8">
        <v>15</v>
      </c>
      <c r="P77" s="8">
        <v>15</v>
      </c>
      <c r="Q77" s="8">
        <v>15</v>
      </c>
      <c r="R77" s="8">
        <v>15</v>
      </c>
      <c r="S77" s="8">
        <v>15</v>
      </c>
      <c r="T77" s="8">
        <v>15</v>
      </c>
      <c r="U77" s="8">
        <v>15</v>
      </c>
      <c r="V77" s="8">
        <v>15</v>
      </c>
      <c r="W77" s="43">
        <f t="shared" si="8"/>
        <v>200</v>
      </c>
      <c r="X77" s="48">
        <f>J77*W77</f>
        <v>1000</v>
      </c>
      <c r="Y77" s="48"/>
      <c r="Z77" s="163"/>
    </row>
    <row r="78" spans="1:26" s="217" customFormat="1" ht="53.25" customHeight="1" x14ac:dyDescent="0.15">
      <c r="A78" s="175"/>
      <c r="B78" s="178"/>
      <c r="C78" s="175"/>
      <c r="D78" s="153">
        <v>4</v>
      </c>
      <c r="E78" s="315" t="s">
        <v>246</v>
      </c>
      <c r="F78" s="312"/>
      <c r="G78" s="2" t="s">
        <v>1177</v>
      </c>
      <c r="H78" s="146" t="s">
        <v>289</v>
      </c>
      <c r="I78" s="2" t="s">
        <v>1098</v>
      </c>
      <c r="J78" s="398">
        <v>5</v>
      </c>
      <c r="K78" s="93">
        <v>10</v>
      </c>
      <c r="L78" s="93">
        <v>10</v>
      </c>
      <c r="M78" s="93">
        <v>30</v>
      </c>
      <c r="N78" s="93">
        <v>15</v>
      </c>
      <c r="O78" s="93">
        <v>15</v>
      </c>
      <c r="P78" s="93">
        <v>10</v>
      </c>
      <c r="Q78" s="93">
        <v>10</v>
      </c>
      <c r="R78" s="93">
        <v>10</v>
      </c>
      <c r="S78" s="93">
        <v>10</v>
      </c>
      <c r="T78" s="93">
        <v>15</v>
      </c>
      <c r="U78" s="93">
        <v>15</v>
      </c>
      <c r="V78" s="93">
        <v>10</v>
      </c>
      <c r="W78" s="49">
        <f t="shared" si="8"/>
        <v>160</v>
      </c>
      <c r="X78" s="50"/>
      <c r="Y78" s="50">
        <f>J78*W78</f>
        <v>800</v>
      </c>
      <c r="Z78" s="162"/>
    </row>
    <row r="79" spans="1:26" s="217" customFormat="1" ht="53.25" customHeight="1" x14ac:dyDescent="0.15">
      <c r="A79" s="175"/>
      <c r="B79" s="178"/>
      <c r="C79" s="175"/>
      <c r="D79" s="153">
        <v>5</v>
      </c>
      <c r="E79" s="315" t="s">
        <v>246</v>
      </c>
      <c r="F79" s="312"/>
      <c r="G79" s="1" t="s">
        <v>1165</v>
      </c>
      <c r="H79" s="154" t="s">
        <v>288</v>
      </c>
      <c r="I79" s="1" t="s">
        <v>1098</v>
      </c>
      <c r="J79" s="319">
        <v>3</v>
      </c>
      <c r="K79" s="8">
        <v>15</v>
      </c>
      <c r="L79" s="8">
        <v>20</v>
      </c>
      <c r="M79" s="8">
        <v>30</v>
      </c>
      <c r="N79" s="8">
        <v>15</v>
      </c>
      <c r="O79" s="8">
        <v>15</v>
      </c>
      <c r="P79" s="8">
        <v>15</v>
      </c>
      <c r="Q79" s="8">
        <v>15</v>
      </c>
      <c r="R79" s="8">
        <v>15</v>
      </c>
      <c r="S79" s="8">
        <v>15</v>
      </c>
      <c r="T79" s="8">
        <v>15</v>
      </c>
      <c r="U79" s="8">
        <v>15</v>
      </c>
      <c r="V79" s="8">
        <v>15</v>
      </c>
      <c r="W79" s="43">
        <f t="shared" si="8"/>
        <v>200</v>
      </c>
      <c r="X79" s="48">
        <f>J79*W79</f>
        <v>600</v>
      </c>
      <c r="Y79" s="48"/>
      <c r="Z79" s="163"/>
    </row>
    <row r="80" spans="1:26" s="217" customFormat="1" ht="53.25" customHeight="1" x14ac:dyDescent="0.15">
      <c r="A80" s="175"/>
      <c r="B80" s="178"/>
      <c r="C80" s="175"/>
      <c r="D80" s="153">
        <v>6</v>
      </c>
      <c r="E80" s="315" t="s">
        <v>246</v>
      </c>
      <c r="F80" s="312"/>
      <c r="G80" s="1" t="s">
        <v>1178</v>
      </c>
      <c r="H80" s="154" t="s">
        <v>288</v>
      </c>
      <c r="I80" s="1" t="s">
        <v>1098</v>
      </c>
      <c r="J80" s="319">
        <v>5</v>
      </c>
      <c r="K80" s="8">
        <v>15</v>
      </c>
      <c r="L80" s="8">
        <v>20</v>
      </c>
      <c r="M80" s="8">
        <v>30</v>
      </c>
      <c r="N80" s="8">
        <v>15</v>
      </c>
      <c r="O80" s="8">
        <v>15</v>
      </c>
      <c r="P80" s="8">
        <v>15</v>
      </c>
      <c r="Q80" s="8">
        <v>15</v>
      </c>
      <c r="R80" s="8">
        <v>15</v>
      </c>
      <c r="S80" s="8">
        <v>15</v>
      </c>
      <c r="T80" s="8">
        <v>15</v>
      </c>
      <c r="U80" s="8">
        <v>15</v>
      </c>
      <c r="V80" s="8">
        <v>15</v>
      </c>
      <c r="W80" s="43">
        <f t="shared" si="8"/>
        <v>200</v>
      </c>
      <c r="X80" s="48">
        <f>J80*W80</f>
        <v>1000</v>
      </c>
      <c r="Y80" s="48"/>
      <c r="Z80" s="163"/>
    </row>
    <row r="81" spans="1:26" s="217" customFormat="1" ht="53.25" customHeight="1" x14ac:dyDescent="0.15">
      <c r="A81" s="175"/>
      <c r="B81" s="178"/>
      <c r="C81" s="175"/>
      <c r="D81" s="153">
        <v>7</v>
      </c>
      <c r="E81" s="315" t="s">
        <v>246</v>
      </c>
      <c r="F81" s="312"/>
      <c r="G81" s="1" t="s">
        <v>1179</v>
      </c>
      <c r="H81" s="154" t="s">
        <v>288</v>
      </c>
      <c r="I81" s="1" t="s">
        <v>1098</v>
      </c>
      <c r="J81" s="319">
        <v>2</v>
      </c>
      <c r="K81" s="8">
        <v>15</v>
      </c>
      <c r="L81" s="8">
        <v>20</v>
      </c>
      <c r="M81" s="8">
        <v>30</v>
      </c>
      <c r="N81" s="8">
        <v>15</v>
      </c>
      <c r="O81" s="8">
        <v>15</v>
      </c>
      <c r="P81" s="8">
        <v>15</v>
      </c>
      <c r="Q81" s="8">
        <v>15</v>
      </c>
      <c r="R81" s="8">
        <v>15</v>
      </c>
      <c r="S81" s="8">
        <v>15</v>
      </c>
      <c r="T81" s="8">
        <v>15</v>
      </c>
      <c r="U81" s="8">
        <v>15</v>
      </c>
      <c r="V81" s="8">
        <v>15</v>
      </c>
      <c r="W81" s="43">
        <f t="shared" si="8"/>
        <v>200</v>
      </c>
      <c r="X81" s="48">
        <f t="shared" ref="X81:X91" si="10">J81*W81</f>
        <v>400</v>
      </c>
      <c r="Y81" s="48"/>
      <c r="Z81" s="163"/>
    </row>
    <row r="82" spans="1:26" s="217" customFormat="1" ht="53.25" customHeight="1" x14ac:dyDescent="0.15">
      <c r="A82" s="175"/>
      <c r="B82" s="178"/>
      <c r="C82" s="175"/>
      <c r="D82" s="153">
        <v>8</v>
      </c>
      <c r="E82" s="315" t="s">
        <v>246</v>
      </c>
      <c r="F82" s="312"/>
      <c r="G82" s="1" t="s">
        <v>1180</v>
      </c>
      <c r="H82" s="154" t="s">
        <v>288</v>
      </c>
      <c r="I82" s="1" t="s">
        <v>1098</v>
      </c>
      <c r="J82" s="319">
        <v>0.5</v>
      </c>
      <c r="K82" s="8">
        <v>15</v>
      </c>
      <c r="L82" s="8">
        <v>20</v>
      </c>
      <c r="M82" s="8">
        <v>30</v>
      </c>
      <c r="N82" s="8">
        <v>15</v>
      </c>
      <c r="O82" s="8">
        <v>15</v>
      </c>
      <c r="P82" s="8">
        <v>15</v>
      </c>
      <c r="Q82" s="8">
        <v>15</v>
      </c>
      <c r="R82" s="8">
        <v>15</v>
      </c>
      <c r="S82" s="8">
        <v>15</v>
      </c>
      <c r="T82" s="8">
        <v>15</v>
      </c>
      <c r="U82" s="8">
        <v>15</v>
      </c>
      <c r="V82" s="8">
        <v>15</v>
      </c>
      <c r="W82" s="43">
        <f t="shared" si="8"/>
        <v>200</v>
      </c>
      <c r="X82" s="48">
        <f t="shared" si="10"/>
        <v>100</v>
      </c>
      <c r="Y82" s="48"/>
      <c r="Z82" s="163"/>
    </row>
    <row r="83" spans="1:26" s="217" customFormat="1" ht="53.25" customHeight="1" x14ac:dyDescent="0.15">
      <c r="A83" s="175"/>
      <c r="B83" s="178"/>
      <c r="C83" s="175"/>
      <c r="D83" s="153">
        <v>9</v>
      </c>
      <c r="E83" s="315" t="s">
        <v>246</v>
      </c>
      <c r="F83" s="312"/>
      <c r="G83" s="1" t="s">
        <v>1181</v>
      </c>
      <c r="H83" s="154" t="s">
        <v>288</v>
      </c>
      <c r="I83" s="1" t="s">
        <v>1098</v>
      </c>
      <c r="J83" s="319">
        <v>0.5</v>
      </c>
      <c r="K83" s="8">
        <v>230</v>
      </c>
      <c r="L83" s="8">
        <v>230</v>
      </c>
      <c r="M83" s="8">
        <v>230</v>
      </c>
      <c r="N83" s="8">
        <v>230</v>
      </c>
      <c r="O83" s="8">
        <v>230</v>
      </c>
      <c r="P83" s="8">
        <v>230</v>
      </c>
      <c r="Q83" s="8">
        <v>230</v>
      </c>
      <c r="R83" s="8">
        <v>230</v>
      </c>
      <c r="S83" s="8">
        <v>230</v>
      </c>
      <c r="T83" s="8">
        <v>230</v>
      </c>
      <c r="U83" s="8">
        <v>230</v>
      </c>
      <c r="V83" s="8">
        <v>230</v>
      </c>
      <c r="W83" s="43">
        <f t="shared" si="8"/>
        <v>2760</v>
      </c>
      <c r="X83" s="48">
        <f t="shared" si="10"/>
        <v>1380</v>
      </c>
      <c r="Y83" s="48"/>
      <c r="Z83" s="163"/>
    </row>
    <row r="84" spans="1:26" s="217" customFormat="1" ht="53.25" customHeight="1" x14ac:dyDescent="0.15">
      <c r="A84" s="175"/>
      <c r="B84" s="178"/>
      <c r="C84" s="176"/>
      <c r="D84" s="153">
        <v>10</v>
      </c>
      <c r="E84" s="315" t="s">
        <v>246</v>
      </c>
      <c r="F84" s="314"/>
      <c r="G84" s="2" t="s">
        <v>1182</v>
      </c>
      <c r="H84" s="146" t="s">
        <v>289</v>
      </c>
      <c r="I84" s="2" t="s">
        <v>1085</v>
      </c>
      <c r="J84" s="398">
        <v>1.5</v>
      </c>
      <c r="K84" s="93">
        <v>100</v>
      </c>
      <c r="L84" s="93">
        <v>100</v>
      </c>
      <c r="M84" s="93">
        <v>100</v>
      </c>
      <c r="N84" s="93">
        <v>100</v>
      </c>
      <c r="O84" s="93">
        <v>100</v>
      </c>
      <c r="P84" s="93">
        <v>100</v>
      </c>
      <c r="Q84" s="93">
        <v>100</v>
      </c>
      <c r="R84" s="93">
        <v>100</v>
      </c>
      <c r="S84" s="93">
        <v>100</v>
      </c>
      <c r="T84" s="93">
        <v>100</v>
      </c>
      <c r="U84" s="93">
        <v>100</v>
      </c>
      <c r="V84" s="93">
        <v>100</v>
      </c>
      <c r="W84" s="49">
        <f t="shared" si="8"/>
        <v>1200</v>
      </c>
      <c r="X84" s="50"/>
      <c r="Y84" s="50">
        <f>J84*W84</f>
        <v>1800</v>
      </c>
      <c r="Z84" s="162" t="s">
        <v>1183</v>
      </c>
    </row>
    <row r="85" spans="1:26" s="217" customFormat="1" ht="53.25" customHeight="1" x14ac:dyDescent="0.15">
      <c r="A85" s="175"/>
      <c r="B85" s="178"/>
      <c r="C85" s="305">
        <v>8</v>
      </c>
      <c r="D85" s="153">
        <v>1</v>
      </c>
      <c r="E85" s="153" t="s">
        <v>1184</v>
      </c>
      <c r="F85" s="307" t="s">
        <v>1185</v>
      </c>
      <c r="G85" s="163" t="s">
        <v>1186</v>
      </c>
      <c r="H85" s="223" t="s">
        <v>1187</v>
      </c>
      <c r="I85" s="163" t="s">
        <v>1091</v>
      </c>
      <c r="J85" s="308">
        <v>0.5</v>
      </c>
      <c r="K85" s="8">
        <v>1</v>
      </c>
      <c r="L85" s="8">
        <v>1</v>
      </c>
      <c r="M85" s="8">
        <v>1</v>
      </c>
      <c r="N85" s="8">
        <v>4</v>
      </c>
      <c r="O85" s="8">
        <v>1</v>
      </c>
      <c r="P85" s="8">
        <v>1</v>
      </c>
      <c r="Q85" s="8">
        <v>1</v>
      </c>
      <c r="R85" s="8">
        <v>1</v>
      </c>
      <c r="S85" s="8">
        <v>1</v>
      </c>
      <c r="T85" s="8">
        <v>1</v>
      </c>
      <c r="U85" s="8">
        <v>1</v>
      </c>
      <c r="V85" s="8">
        <v>1</v>
      </c>
      <c r="W85" s="43">
        <f t="shared" si="8"/>
        <v>15</v>
      </c>
      <c r="X85" s="48">
        <f t="shared" si="10"/>
        <v>7.5</v>
      </c>
      <c r="Y85" s="48"/>
      <c r="Z85" s="163"/>
    </row>
    <row r="86" spans="1:26" s="217" customFormat="1" ht="53.25" customHeight="1" x14ac:dyDescent="0.15">
      <c r="A86" s="175"/>
      <c r="B86" s="178"/>
      <c r="C86" s="310"/>
      <c r="D86" s="153">
        <v>2</v>
      </c>
      <c r="E86" s="153" t="s">
        <v>1184</v>
      </c>
      <c r="F86" s="331"/>
      <c r="G86" s="163" t="s">
        <v>1188</v>
      </c>
      <c r="H86" s="223" t="s">
        <v>1083</v>
      </c>
      <c r="I86" s="163" t="s">
        <v>1091</v>
      </c>
      <c r="J86" s="308">
        <v>0.5</v>
      </c>
      <c r="K86" s="8">
        <v>1</v>
      </c>
      <c r="L86" s="8">
        <v>1</v>
      </c>
      <c r="M86" s="8">
        <v>1</v>
      </c>
      <c r="N86" s="8">
        <v>4</v>
      </c>
      <c r="O86" s="8">
        <v>1</v>
      </c>
      <c r="P86" s="8">
        <v>1</v>
      </c>
      <c r="Q86" s="8">
        <v>1</v>
      </c>
      <c r="R86" s="8">
        <v>1</v>
      </c>
      <c r="S86" s="8">
        <v>1</v>
      </c>
      <c r="T86" s="8">
        <v>1</v>
      </c>
      <c r="U86" s="8">
        <v>1</v>
      </c>
      <c r="V86" s="8">
        <v>1</v>
      </c>
      <c r="W86" s="43">
        <f t="shared" si="8"/>
        <v>15</v>
      </c>
      <c r="X86" s="48">
        <f t="shared" si="10"/>
        <v>7.5</v>
      </c>
      <c r="Y86" s="48"/>
      <c r="Z86" s="163"/>
    </row>
    <row r="87" spans="1:26" s="217" customFormat="1" ht="53.25" customHeight="1" x14ac:dyDescent="0.15">
      <c r="A87" s="175"/>
      <c r="B87" s="178"/>
      <c r="C87" s="310"/>
      <c r="D87" s="153">
        <v>3</v>
      </c>
      <c r="E87" s="153" t="s">
        <v>1184</v>
      </c>
      <c r="F87" s="331"/>
      <c r="G87" s="163" t="s">
        <v>1189</v>
      </c>
      <c r="H87" s="223" t="s">
        <v>1083</v>
      </c>
      <c r="I87" s="163" t="s">
        <v>1091</v>
      </c>
      <c r="J87" s="308">
        <v>1</v>
      </c>
      <c r="K87" s="8">
        <v>1</v>
      </c>
      <c r="L87" s="8">
        <v>1</v>
      </c>
      <c r="M87" s="8">
        <v>1</v>
      </c>
      <c r="N87" s="8">
        <v>4</v>
      </c>
      <c r="O87" s="8">
        <v>1</v>
      </c>
      <c r="P87" s="8">
        <v>1</v>
      </c>
      <c r="Q87" s="8">
        <v>1</v>
      </c>
      <c r="R87" s="8">
        <v>1</v>
      </c>
      <c r="S87" s="8">
        <v>1</v>
      </c>
      <c r="T87" s="8">
        <v>1</v>
      </c>
      <c r="U87" s="8">
        <v>1</v>
      </c>
      <c r="V87" s="8">
        <v>1</v>
      </c>
      <c r="W87" s="43">
        <f t="shared" si="8"/>
        <v>15</v>
      </c>
      <c r="X87" s="48">
        <f t="shared" si="10"/>
        <v>15</v>
      </c>
      <c r="Y87" s="48"/>
      <c r="Z87" s="163"/>
    </row>
    <row r="88" spans="1:26" s="217" customFormat="1" ht="53.25" customHeight="1" x14ac:dyDescent="0.15">
      <c r="A88" s="175"/>
      <c r="B88" s="178"/>
      <c r="C88" s="310"/>
      <c r="D88" s="153">
        <v>4</v>
      </c>
      <c r="E88" s="153" t="s">
        <v>1184</v>
      </c>
      <c r="F88" s="331"/>
      <c r="G88" s="163" t="s">
        <v>1190</v>
      </c>
      <c r="H88" s="223" t="s">
        <v>1191</v>
      </c>
      <c r="I88" s="163" t="s">
        <v>1091</v>
      </c>
      <c r="J88" s="308">
        <v>1</v>
      </c>
      <c r="K88" s="8">
        <v>1</v>
      </c>
      <c r="L88" s="8">
        <v>1</v>
      </c>
      <c r="M88" s="8">
        <v>1</v>
      </c>
      <c r="N88" s="8">
        <v>4</v>
      </c>
      <c r="O88" s="8">
        <v>1</v>
      </c>
      <c r="P88" s="8">
        <v>1</v>
      </c>
      <c r="Q88" s="8">
        <v>1</v>
      </c>
      <c r="R88" s="8">
        <v>1</v>
      </c>
      <c r="S88" s="8">
        <v>1</v>
      </c>
      <c r="T88" s="8">
        <v>1</v>
      </c>
      <c r="U88" s="8">
        <v>1</v>
      </c>
      <c r="V88" s="8">
        <v>1</v>
      </c>
      <c r="W88" s="43">
        <f t="shared" si="8"/>
        <v>15</v>
      </c>
      <c r="X88" s="48">
        <f t="shared" si="10"/>
        <v>15</v>
      </c>
      <c r="Y88" s="48"/>
      <c r="Z88" s="163"/>
    </row>
    <row r="89" spans="1:26" s="217" customFormat="1" ht="53.25" customHeight="1" x14ac:dyDescent="0.15">
      <c r="A89" s="175"/>
      <c r="B89" s="178"/>
      <c r="C89" s="310"/>
      <c r="D89" s="153">
        <v>5</v>
      </c>
      <c r="E89" s="153" t="s">
        <v>1080</v>
      </c>
      <c r="F89" s="331"/>
      <c r="G89" s="163" t="s">
        <v>1192</v>
      </c>
      <c r="H89" s="223" t="s">
        <v>1083</v>
      </c>
      <c r="I89" s="163" t="s">
        <v>1091</v>
      </c>
      <c r="J89" s="308">
        <v>0.5</v>
      </c>
      <c r="K89" s="8">
        <v>1</v>
      </c>
      <c r="L89" s="8">
        <v>1</v>
      </c>
      <c r="M89" s="8">
        <v>1</v>
      </c>
      <c r="N89" s="8">
        <v>4</v>
      </c>
      <c r="O89" s="8">
        <v>1</v>
      </c>
      <c r="P89" s="8">
        <v>1</v>
      </c>
      <c r="Q89" s="8">
        <v>1</v>
      </c>
      <c r="R89" s="8">
        <v>1</v>
      </c>
      <c r="S89" s="8">
        <v>1</v>
      </c>
      <c r="T89" s="8">
        <v>1</v>
      </c>
      <c r="U89" s="8">
        <v>1</v>
      </c>
      <c r="V89" s="8">
        <v>1</v>
      </c>
      <c r="W89" s="43">
        <f t="shared" si="8"/>
        <v>15</v>
      </c>
      <c r="X89" s="48">
        <f t="shared" si="10"/>
        <v>7.5</v>
      </c>
      <c r="Y89" s="48"/>
      <c r="Z89" s="163"/>
    </row>
    <row r="90" spans="1:26" s="217" customFormat="1" ht="53.25" customHeight="1" x14ac:dyDescent="0.15">
      <c r="A90" s="175"/>
      <c r="B90" s="178"/>
      <c r="C90" s="310"/>
      <c r="D90" s="153">
        <v>6</v>
      </c>
      <c r="E90" s="153" t="s">
        <v>1080</v>
      </c>
      <c r="F90" s="331"/>
      <c r="G90" s="163" t="s">
        <v>1193</v>
      </c>
      <c r="H90" s="223" t="s">
        <v>1087</v>
      </c>
      <c r="I90" s="163" t="s">
        <v>1085</v>
      </c>
      <c r="J90" s="308">
        <v>2</v>
      </c>
      <c r="K90" s="8">
        <v>1</v>
      </c>
      <c r="L90" s="8">
        <v>1</v>
      </c>
      <c r="M90" s="8">
        <v>1</v>
      </c>
      <c r="N90" s="8">
        <v>4</v>
      </c>
      <c r="O90" s="8">
        <v>1</v>
      </c>
      <c r="P90" s="8">
        <v>1</v>
      </c>
      <c r="Q90" s="8">
        <v>1</v>
      </c>
      <c r="R90" s="8">
        <v>1</v>
      </c>
      <c r="S90" s="8">
        <v>1</v>
      </c>
      <c r="T90" s="8">
        <v>1</v>
      </c>
      <c r="U90" s="8">
        <v>1</v>
      </c>
      <c r="V90" s="8">
        <v>1</v>
      </c>
      <c r="W90" s="43">
        <f t="shared" si="8"/>
        <v>15</v>
      </c>
      <c r="X90" s="48">
        <f t="shared" si="10"/>
        <v>30</v>
      </c>
      <c r="Y90" s="48"/>
      <c r="Z90" s="163"/>
    </row>
    <row r="91" spans="1:26" s="217" customFormat="1" ht="53.25" customHeight="1" x14ac:dyDescent="0.15">
      <c r="A91" s="175"/>
      <c r="B91" s="178"/>
      <c r="C91" s="310"/>
      <c r="D91" s="153">
        <v>7</v>
      </c>
      <c r="E91" s="153" t="s">
        <v>1080</v>
      </c>
      <c r="F91" s="331"/>
      <c r="G91" s="163" t="s">
        <v>1194</v>
      </c>
      <c r="H91" s="223" t="s">
        <v>1195</v>
      </c>
      <c r="I91" s="163" t="s">
        <v>1098</v>
      </c>
      <c r="J91" s="308">
        <v>3</v>
      </c>
      <c r="K91" s="8">
        <v>1</v>
      </c>
      <c r="L91" s="8">
        <v>1</v>
      </c>
      <c r="M91" s="8">
        <v>1</v>
      </c>
      <c r="N91" s="8">
        <v>4</v>
      </c>
      <c r="O91" s="8">
        <v>1</v>
      </c>
      <c r="P91" s="8">
        <v>1</v>
      </c>
      <c r="Q91" s="8">
        <v>1</v>
      </c>
      <c r="R91" s="8">
        <v>1</v>
      </c>
      <c r="S91" s="8">
        <v>1</v>
      </c>
      <c r="T91" s="8">
        <v>1</v>
      </c>
      <c r="U91" s="8">
        <v>1</v>
      </c>
      <c r="V91" s="8">
        <v>1</v>
      </c>
      <c r="W91" s="43">
        <f t="shared" si="8"/>
        <v>15</v>
      </c>
      <c r="X91" s="48">
        <f t="shared" si="10"/>
        <v>45</v>
      </c>
      <c r="Y91" s="48"/>
      <c r="Z91" s="163"/>
    </row>
    <row r="92" spans="1:26" s="217" customFormat="1" ht="53.25" customHeight="1" x14ac:dyDescent="0.15">
      <c r="A92" s="175"/>
      <c r="B92" s="178"/>
      <c r="C92" s="310"/>
      <c r="D92" s="153">
        <v>8</v>
      </c>
      <c r="E92" s="153" t="s">
        <v>1080</v>
      </c>
      <c r="F92" s="331"/>
      <c r="G92" s="163" t="s">
        <v>1196</v>
      </c>
      <c r="H92" s="223" t="s">
        <v>1087</v>
      </c>
      <c r="I92" s="163" t="s">
        <v>1098</v>
      </c>
      <c r="J92" s="308">
        <v>0.5</v>
      </c>
      <c r="K92" s="8">
        <v>1</v>
      </c>
      <c r="L92" s="8">
        <v>1</v>
      </c>
      <c r="M92" s="8">
        <v>1</v>
      </c>
      <c r="N92" s="8">
        <v>4</v>
      </c>
      <c r="O92" s="8">
        <v>1</v>
      </c>
      <c r="P92" s="8">
        <v>1</v>
      </c>
      <c r="Q92" s="8">
        <v>1</v>
      </c>
      <c r="R92" s="8">
        <v>1</v>
      </c>
      <c r="S92" s="8">
        <v>1</v>
      </c>
      <c r="T92" s="8">
        <v>1</v>
      </c>
      <c r="U92" s="8">
        <v>1</v>
      </c>
      <c r="V92" s="8">
        <v>1</v>
      </c>
      <c r="W92" s="43">
        <f t="shared" si="8"/>
        <v>15</v>
      </c>
      <c r="X92" s="48">
        <f>J92*W92</f>
        <v>7.5</v>
      </c>
      <c r="Y92" s="48"/>
      <c r="Z92" s="163"/>
    </row>
    <row r="93" spans="1:26" s="217" customFormat="1" ht="53.25" customHeight="1" x14ac:dyDescent="0.15">
      <c r="A93" s="176"/>
      <c r="B93" s="179"/>
      <c r="C93" s="313"/>
      <c r="D93" s="153">
        <v>9</v>
      </c>
      <c r="E93" s="153" t="s">
        <v>1080</v>
      </c>
      <c r="F93" s="332"/>
      <c r="G93" s="163" t="s">
        <v>1197</v>
      </c>
      <c r="H93" s="223" t="s">
        <v>1195</v>
      </c>
      <c r="I93" s="163" t="s">
        <v>1091</v>
      </c>
      <c r="J93" s="308">
        <v>3</v>
      </c>
      <c r="K93" s="8">
        <v>1</v>
      </c>
      <c r="L93" s="8">
        <v>1</v>
      </c>
      <c r="M93" s="8">
        <v>1</v>
      </c>
      <c r="N93" s="8">
        <v>4</v>
      </c>
      <c r="O93" s="8">
        <v>1</v>
      </c>
      <c r="P93" s="8">
        <v>1</v>
      </c>
      <c r="Q93" s="8">
        <v>1</v>
      </c>
      <c r="R93" s="8">
        <v>1</v>
      </c>
      <c r="S93" s="8">
        <v>1</v>
      </c>
      <c r="T93" s="8">
        <v>1</v>
      </c>
      <c r="U93" s="8">
        <v>1</v>
      </c>
      <c r="V93" s="8">
        <v>1</v>
      </c>
      <c r="W93" s="43">
        <f t="shared" si="8"/>
        <v>15</v>
      </c>
      <c r="X93" s="48">
        <f>J93*W93</f>
        <v>45</v>
      </c>
      <c r="Y93" s="48"/>
      <c r="Z93" s="163"/>
    </row>
    <row r="94" spans="1:26" s="217" customFormat="1" ht="53.25" customHeight="1" x14ac:dyDescent="0.15">
      <c r="A94" s="333" t="s">
        <v>1198</v>
      </c>
      <c r="B94" s="177" t="s">
        <v>1199</v>
      </c>
      <c r="C94" s="174">
        <v>9</v>
      </c>
      <c r="D94" s="153">
        <v>1</v>
      </c>
      <c r="E94" s="315" t="s">
        <v>0</v>
      </c>
      <c r="F94" s="307" t="s">
        <v>1200</v>
      </c>
      <c r="G94" s="1" t="s">
        <v>1201</v>
      </c>
      <c r="H94" s="154" t="s">
        <v>288</v>
      </c>
      <c r="I94" s="1" t="s">
        <v>1091</v>
      </c>
      <c r="J94" s="319">
        <v>5</v>
      </c>
      <c r="K94" s="8">
        <v>60</v>
      </c>
      <c r="L94" s="8">
        <v>60</v>
      </c>
      <c r="M94" s="8">
        <v>60</v>
      </c>
      <c r="N94" s="8">
        <v>60</v>
      </c>
      <c r="O94" s="8">
        <v>60</v>
      </c>
      <c r="P94" s="8">
        <v>60</v>
      </c>
      <c r="Q94" s="8">
        <v>60</v>
      </c>
      <c r="R94" s="8">
        <v>60</v>
      </c>
      <c r="S94" s="8">
        <v>60</v>
      </c>
      <c r="T94" s="8">
        <v>60</v>
      </c>
      <c r="U94" s="8">
        <v>60</v>
      </c>
      <c r="V94" s="8">
        <v>60</v>
      </c>
      <c r="W94" s="43">
        <f t="shared" si="8"/>
        <v>720</v>
      </c>
      <c r="X94" s="48">
        <f t="shared" si="9"/>
        <v>3600</v>
      </c>
      <c r="Y94" s="48"/>
      <c r="Z94" s="163"/>
    </row>
    <row r="95" spans="1:26" s="217" customFormat="1" ht="53.25" customHeight="1" x14ac:dyDescent="0.15">
      <c r="A95" s="334"/>
      <c r="B95" s="178"/>
      <c r="C95" s="175"/>
      <c r="D95" s="153">
        <v>2</v>
      </c>
      <c r="E95" s="315" t="s">
        <v>246</v>
      </c>
      <c r="F95" s="312"/>
      <c r="G95" s="2" t="s">
        <v>1202</v>
      </c>
      <c r="H95" s="146" t="s">
        <v>289</v>
      </c>
      <c r="I95" s="2" t="s">
        <v>1098</v>
      </c>
      <c r="J95" s="398">
        <v>1</v>
      </c>
      <c r="K95" s="93">
        <v>77</v>
      </c>
      <c r="L95" s="93">
        <v>77</v>
      </c>
      <c r="M95" s="93">
        <v>77</v>
      </c>
      <c r="N95" s="93">
        <v>77</v>
      </c>
      <c r="O95" s="93">
        <v>77</v>
      </c>
      <c r="P95" s="93">
        <v>77</v>
      </c>
      <c r="Q95" s="93">
        <v>77</v>
      </c>
      <c r="R95" s="93">
        <v>77</v>
      </c>
      <c r="S95" s="93">
        <v>77</v>
      </c>
      <c r="T95" s="93">
        <v>77</v>
      </c>
      <c r="U95" s="93">
        <v>77</v>
      </c>
      <c r="V95" s="93">
        <v>77</v>
      </c>
      <c r="W95" s="49">
        <f t="shared" si="8"/>
        <v>924</v>
      </c>
      <c r="X95" s="50"/>
      <c r="Y95" s="50">
        <f>J95*W95</f>
        <v>924</v>
      </c>
      <c r="Z95" s="162"/>
    </row>
    <row r="96" spans="1:26" s="217" customFormat="1" ht="53.25" customHeight="1" x14ac:dyDescent="0.15">
      <c r="A96" s="334"/>
      <c r="B96" s="178"/>
      <c r="C96" s="175"/>
      <c r="D96" s="153">
        <v>3</v>
      </c>
      <c r="E96" s="315" t="s">
        <v>246</v>
      </c>
      <c r="F96" s="312"/>
      <c r="G96" s="1" t="s">
        <v>1203</v>
      </c>
      <c r="H96" s="154" t="s">
        <v>288</v>
      </c>
      <c r="I96" s="1" t="s">
        <v>1085</v>
      </c>
      <c r="J96" s="319">
        <v>0.2</v>
      </c>
      <c r="K96" s="8">
        <v>60</v>
      </c>
      <c r="L96" s="8">
        <v>60</v>
      </c>
      <c r="M96" s="8">
        <v>60</v>
      </c>
      <c r="N96" s="8">
        <v>60</v>
      </c>
      <c r="O96" s="8">
        <v>60</v>
      </c>
      <c r="P96" s="8">
        <v>60</v>
      </c>
      <c r="Q96" s="8">
        <v>60</v>
      </c>
      <c r="R96" s="8">
        <v>60</v>
      </c>
      <c r="S96" s="8">
        <v>60</v>
      </c>
      <c r="T96" s="8">
        <v>60</v>
      </c>
      <c r="U96" s="8">
        <v>60</v>
      </c>
      <c r="V96" s="8">
        <v>60</v>
      </c>
      <c r="W96" s="43">
        <f t="shared" si="8"/>
        <v>720</v>
      </c>
      <c r="X96" s="48">
        <f t="shared" si="9"/>
        <v>144</v>
      </c>
      <c r="Y96" s="48"/>
      <c r="Z96" s="163"/>
    </row>
    <row r="97" spans="1:26" s="217" customFormat="1" ht="53.25" customHeight="1" x14ac:dyDescent="0.15">
      <c r="A97" s="334"/>
      <c r="B97" s="178"/>
      <c r="C97" s="175"/>
      <c r="D97" s="153">
        <v>4</v>
      </c>
      <c r="E97" s="315" t="s">
        <v>246</v>
      </c>
      <c r="F97" s="312"/>
      <c r="G97" s="1" t="s">
        <v>1204</v>
      </c>
      <c r="H97" s="154" t="s">
        <v>288</v>
      </c>
      <c r="I97" s="1" t="s">
        <v>1098</v>
      </c>
      <c r="J97" s="319">
        <v>0.2</v>
      </c>
      <c r="K97" s="8">
        <v>60</v>
      </c>
      <c r="L97" s="8">
        <v>60</v>
      </c>
      <c r="M97" s="8">
        <v>60</v>
      </c>
      <c r="N97" s="8">
        <v>60</v>
      </c>
      <c r="O97" s="8">
        <v>60</v>
      </c>
      <c r="P97" s="8">
        <v>60</v>
      </c>
      <c r="Q97" s="8">
        <v>60</v>
      </c>
      <c r="R97" s="8">
        <v>60</v>
      </c>
      <c r="S97" s="8">
        <v>60</v>
      </c>
      <c r="T97" s="8">
        <v>60</v>
      </c>
      <c r="U97" s="8">
        <v>60</v>
      </c>
      <c r="V97" s="8">
        <v>60</v>
      </c>
      <c r="W97" s="43">
        <f t="shared" si="8"/>
        <v>720</v>
      </c>
      <c r="X97" s="48">
        <f t="shared" si="9"/>
        <v>144</v>
      </c>
      <c r="Y97" s="48"/>
      <c r="Z97" s="163"/>
    </row>
    <row r="98" spans="1:26" s="217" customFormat="1" ht="53.25" customHeight="1" x14ac:dyDescent="0.15">
      <c r="A98" s="334"/>
      <c r="B98" s="178"/>
      <c r="C98" s="175"/>
      <c r="D98" s="153">
        <v>5</v>
      </c>
      <c r="E98" s="315" t="s">
        <v>246</v>
      </c>
      <c r="F98" s="312"/>
      <c r="G98" s="2" t="s">
        <v>1205</v>
      </c>
      <c r="H98" s="146" t="s">
        <v>289</v>
      </c>
      <c r="I98" s="2" t="s">
        <v>1091</v>
      </c>
      <c r="J98" s="398">
        <v>0.2</v>
      </c>
      <c r="K98" s="93">
        <v>68</v>
      </c>
      <c r="L98" s="93">
        <v>68</v>
      </c>
      <c r="M98" s="93">
        <v>68</v>
      </c>
      <c r="N98" s="93">
        <v>68</v>
      </c>
      <c r="O98" s="93">
        <v>68</v>
      </c>
      <c r="P98" s="93">
        <v>68</v>
      </c>
      <c r="Q98" s="93">
        <v>68</v>
      </c>
      <c r="R98" s="93">
        <v>68</v>
      </c>
      <c r="S98" s="93">
        <v>68</v>
      </c>
      <c r="T98" s="93">
        <v>68</v>
      </c>
      <c r="U98" s="93">
        <v>68</v>
      </c>
      <c r="V98" s="93">
        <v>68</v>
      </c>
      <c r="W98" s="49">
        <f t="shared" si="8"/>
        <v>816</v>
      </c>
      <c r="X98" s="50"/>
      <c r="Y98" s="50">
        <f>J98*W98</f>
        <v>163.20000000000002</v>
      </c>
      <c r="Z98" s="162"/>
    </row>
    <row r="99" spans="1:26" s="217" customFormat="1" ht="53.25" customHeight="1" x14ac:dyDescent="0.15">
      <c r="A99" s="334"/>
      <c r="B99" s="178"/>
      <c r="C99" s="175"/>
      <c r="D99" s="153">
        <v>6</v>
      </c>
      <c r="E99" s="315" t="s">
        <v>246</v>
      </c>
      <c r="F99" s="312"/>
      <c r="G99" s="2" t="s">
        <v>1206</v>
      </c>
      <c r="H99" s="146" t="s">
        <v>289</v>
      </c>
      <c r="I99" s="2" t="s">
        <v>1091</v>
      </c>
      <c r="J99" s="398">
        <v>1</v>
      </c>
      <c r="K99" s="93">
        <v>72</v>
      </c>
      <c r="L99" s="93">
        <v>72</v>
      </c>
      <c r="M99" s="93">
        <v>72</v>
      </c>
      <c r="N99" s="93">
        <v>72</v>
      </c>
      <c r="O99" s="93">
        <v>72</v>
      </c>
      <c r="P99" s="93">
        <v>72</v>
      </c>
      <c r="Q99" s="93">
        <v>72</v>
      </c>
      <c r="R99" s="93">
        <v>72</v>
      </c>
      <c r="S99" s="93">
        <v>72</v>
      </c>
      <c r="T99" s="93">
        <v>72</v>
      </c>
      <c r="U99" s="93">
        <v>72</v>
      </c>
      <c r="V99" s="93">
        <v>72</v>
      </c>
      <c r="W99" s="49">
        <f t="shared" si="8"/>
        <v>864</v>
      </c>
      <c r="X99" s="50"/>
      <c r="Y99" s="50">
        <f>J99*W99</f>
        <v>864</v>
      </c>
      <c r="Z99" s="162"/>
    </row>
    <row r="100" spans="1:26" s="217" customFormat="1" ht="53.25" customHeight="1" x14ac:dyDescent="0.15">
      <c r="A100" s="334"/>
      <c r="B100" s="178"/>
      <c r="C100" s="175"/>
      <c r="D100" s="153">
        <v>7</v>
      </c>
      <c r="E100" s="315" t="s">
        <v>246</v>
      </c>
      <c r="F100" s="312"/>
      <c r="G100" s="1" t="s">
        <v>1170</v>
      </c>
      <c r="H100" s="154" t="s">
        <v>288</v>
      </c>
      <c r="I100" s="1" t="s">
        <v>1098</v>
      </c>
      <c r="J100" s="319">
        <v>1</v>
      </c>
      <c r="K100" s="8">
        <v>55</v>
      </c>
      <c r="L100" s="8">
        <v>55</v>
      </c>
      <c r="M100" s="8">
        <v>55</v>
      </c>
      <c r="N100" s="8">
        <v>55</v>
      </c>
      <c r="O100" s="8">
        <v>55</v>
      </c>
      <c r="P100" s="8">
        <v>55</v>
      </c>
      <c r="Q100" s="8">
        <v>55</v>
      </c>
      <c r="R100" s="8">
        <v>55</v>
      </c>
      <c r="S100" s="8">
        <v>55</v>
      </c>
      <c r="T100" s="8">
        <v>55</v>
      </c>
      <c r="U100" s="8">
        <v>55</v>
      </c>
      <c r="V100" s="8">
        <v>55</v>
      </c>
      <c r="W100" s="43">
        <f t="shared" si="8"/>
        <v>660</v>
      </c>
      <c r="X100" s="48">
        <f t="shared" si="9"/>
        <v>660</v>
      </c>
      <c r="Y100" s="48"/>
      <c r="Z100" s="163"/>
    </row>
    <row r="101" spans="1:26" s="217" customFormat="1" ht="53.25" customHeight="1" x14ac:dyDescent="0.15">
      <c r="A101" s="334"/>
      <c r="B101" s="178"/>
      <c r="C101" s="175"/>
      <c r="D101" s="153">
        <v>8</v>
      </c>
      <c r="E101" s="315" t="s">
        <v>246</v>
      </c>
      <c r="F101" s="312"/>
      <c r="G101" s="2" t="s">
        <v>1207</v>
      </c>
      <c r="H101" s="146" t="s">
        <v>289</v>
      </c>
      <c r="I101" s="2" t="s">
        <v>1098</v>
      </c>
      <c r="J101" s="398">
        <v>0.5</v>
      </c>
      <c r="K101" s="93">
        <v>55</v>
      </c>
      <c r="L101" s="93">
        <v>55</v>
      </c>
      <c r="M101" s="93">
        <v>55</v>
      </c>
      <c r="N101" s="93">
        <v>55</v>
      </c>
      <c r="O101" s="93">
        <v>55</v>
      </c>
      <c r="P101" s="93">
        <v>55</v>
      </c>
      <c r="Q101" s="93">
        <v>55</v>
      </c>
      <c r="R101" s="93">
        <v>55</v>
      </c>
      <c r="S101" s="93">
        <v>55</v>
      </c>
      <c r="T101" s="93">
        <v>55</v>
      </c>
      <c r="U101" s="93">
        <v>55</v>
      </c>
      <c r="V101" s="93">
        <v>55</v>
      </c>
      <c r="W101" s="49">
        <f t="shared" si="8"/>
        <v>660</v>
      </c>
      <c r="X101" s="50"/>
      <c r="Y101" s="50">
        <f>J101*W101</f>
        <v>330</v>
      </c>
      <c r="Z101" s="162"/>
    </row>
    <row r="102" spans="1:26" s="217" customFormat="1" ht="53.25" customHeight="1" x14ac:dyDescent="0.15">
      <c r="A102" s="334"/>
      <c r="B102" s="178"/>
      <c r="C102" s="175"/>
      <c r="D102" s="153">
        <v>9</v>
      </c>
      <c r="E102" s="315" t="s">
        <v>0</v>
      </c>
      <c r="F102" s="312"/>
      <c r="G102" s="1" t="s">
        <v>1208</v>
      </c>
      <c r="H102" s="154" t="s">
        <v>288</v>
      </c>
      <c r="I102" s="1" t="s">
        <v>1098</v>
      </c>
      <c r="J102" s="319">
        <v>3</v>
      </c>
      <c r="K102" s="8">
        <v>55</v>
      </c>
      <c r="L102" s="8">
        <v>55</v>
      </c>
      <c r="M102" s="8">
        <v>55</v>
      </c>
      <c r="N102" s="8">
        <v>55</v>
      </c>
      <c r="O102" s="8">
        <v>55</v>
      </c>
      <c r="P102" s="8">
        <v>55</v>
      </c>
      <c r="Q102" s="8">
        <v>55</v>
      </c>
      <c r="R102" s="8">
        <v>55</v>
      </c>
      <c r="S102" s="8">
        <v>55</v>
      </c>
      <c r="T102" s="8">
        <v>55</v>
      </c>
      <c r="U102" s="8">
        <v>55</v>
      </c>
      <c r="V102" s="8">
        <v>55</v>
      </c>
      <c r="W102" s="43">
        <f t="shared" si="8"/>
        <v>660</v>
      </c>
      <c r="X102" s="48">
        <f t="shared" si="9"/>
        <v>1980</v>
      </c>
      <c r="Y102" s="48"/>
      <c r="Z102" s="163"/>
    </row>
    <row r="103" spans="1:26" s="217" customFormat="1" ht="53.25" customHeight="1" x14ac:dyDescent="0.15">
      <c r="A103" s="334"/>
      <c r="B103" s="178"/>
      <c r="C103" s="176"/>
      <c r="D103" s="153">
        <v>10</v>
      </c>
      <c r="E103" s="335" t="s">
        <v>208</v>
      </c>
      <c r="F103" s="314"/>
      <c r="G103" s="402" t="s">
        <v>1209</v>
      </c>
      <c r="H103" s="403" t="s">
        <v>289</v>
      </c>
      <c r="I103" s="402" t="s">
        <v>1085</v>
      </c>
      <c r="J103" s="404">
        <v>0.5</v>
      </c>
      <c r="K103" s="414">
        <v>55</v>
      </c>
      <c r="L103" s="414">
        <v>55</v>
      </c>
      <c r="M103" s="414">
        <v>55</v>
      </c>
      <c r="N103" s="414">
        <v>55</v>
      </c>
      <c r="O103" s="414">
        <v>55</v>
      </c>
      <c r="P103" s="414">
        <v>55</v>
      </c>
      <c r="Q103" s="414">
        <v>55</v>
      </c>
      <c r="R103" s="414">
        <v>55</v>
      </c>
      <c r="S103" s="414">
        <v>55</v>
      </c>
      <c r="T103" s="414">
        <v>55</v>
      </c>
      <c r="U103" s="414">
        <v>55</v>
      </c>
      <c r="V103" s="414">
        <v>55</v>
      </c>
      <c r="W103" s="49">
        <f t="shared" si="8"/>
        <v>660</v>
      </c>
      <c r="X103" s="50"/>
      <c r="Y103" s="50">
        <f>J103*W103</f>
        <v>330</v>
      </c>
      <c r="Z103" s="405"/>
    </row>
    <row r="104" spans="1:26" s="217" customFormat="1" ht="53.25" customHeight="1" x14ac:dyDescent="0.15">
      <c r="A104" s="334"/>
      <c r="B104" s="178"/>
      <c r="C104" s="336">
        <v>10</v>
      </c>
      <c r="D104" s="337">
        <v>1</v>
      </c>
      <c r="E104" s="335" t="s">
        <v>207</v>
      </c>
      <c r="F104" s="564" t="s">
        <v>1210</v>
      </c>
      <c r="G104" s="338" t="s">
        <v>1211</v>
      </c>
      <c r="H104" s="339" t="s">
        <v>288</v>
      </c>
      <c r="I104" s="338" t="s">
        <v>1091</v>
      </c>
      <c r="J104" s="340">
        <v>5</v>
      </c>
      <c r="K104" s="415">
        <v>60</v>
      </c>
      <c r="L104" s="415">
        <v>60</v>
      </c>
      <c r="M104" s="415">
        <v>60</v>
      </c>
      <c r="N104" s="415">
        <v>60</v>
      </c>
      <c r="O104" s="415">
        <v>60</v>
      </c>
      <c r="P104" s="415">
        <v>60</v>
      </c>
      <c r="Q104" s="415">
        <v>60</v>
      </c>
      <c r="R104" s="415">
        <v>60</v>
      </c>
      <c r="S104" s="415">
        <v>60</v>
      </c>
      <c r="T104" s="415">
        <v>60</v>
      </c>
      <c r="U104" s="415">
        <v>60</v>
      </c>
      <c r="V104" s="415">
        <v>60</v>
      </c>
      <c r="W104" s="43">
        <f t="shared" si="8"/>
        <v>720</v>
      </c>
      <c r="X104" s="48">
        <f t="shared" si="9"/>
        <v>3600</v>
      </c>
      <c r="Y104" s="48"/>
      <c r="Z104" s="341"/>
    </row>
    <row r="105" spans="1:26" s="217" customFormat="1" ht="53.25" customHeight="1" x14ac:dyDescent="0.15">
      <c r="A105" s="334"/>
      <c r="B105" s="178"/>
      <c r="C105" s="342"/>
      <c r="D105" s="337">
        <v>2</v>
      </c>
      <c r="E105" s="335" t="s">
        <v>207</v>
      </c>
      <c r="F105" s="564"/>
      <c r="G105" s="338" t="s">
        <v>1212</v>
      </c>
      <c r="H105" s="339" t="s">
        <v>288</v>
      </c>
      <c r="I105" s="338" t="s">
        <v>1091</v>
      </c>
      <c r="J105" s="340">
        <v>5</v>
      </c>
      <c r="K105" s="415">
        <v>60</v>
      </c>
      <c r="L105" s="415">
        <v>60</v>
      </c>
      <c r="M105" s="415">
        <v>60</v>
      </c>
      <c r="N105" s="415">
        <v>60</v>
      </c>
      <c r="O105" s="415">
        <v>60</v>
      </c>
      <c r="P105" s="415">
        <v>60</v>
      </c>
      <c r="Q105" s="415">
        <v>60</v>
      </c>
      <c r="R105" s="415">
        <v>60</v>
      </c>
      <c r="S105" s="415">
        <v>60</v>
      </c>
      <c r="T105" s="415">
        <v>60</v>
      </c>
      <c r="U105" s="415">
        <v>60</v>
      </c>
      <c r="V105" s="415">
        <v>60</v>
      </c>
      <c r="W105" s="43">
        <f t="shared" si="8"/>
        <v>720</v>
      </c>
      <c r="X105" s="48">
        <f t="shared" si="9"/>
        <v>3600</v>
      </c>
      <c r="Y105" s="48"/>
      <c r="Z105" s="341"/>
    </row>
    <row r="106" spans="1:26" s="217" customFormat="1" ht="53.25" customHeight="1" x14ac:dyDescent="0.15">
      <c r="A106" s="334"/>
      <c r="B106" s="178"/>
      <c r="C106" s="342"/>
      <c r="D106" s="337">
        <v>3</v>
      </c>
      <c r="E106" s="335" t="s">
        <v>207</v>
      </c>
      <c r="F106" s="564"/>
      <c r="G106" s="338" t="s">
        <v>1213</v>
      </c>
      <c r="H106" s="339" t="s">
        <v>288</v>
      </c>
      <c r="I106" s="338" t="s">
        <v>1091</v>
      </c>
      <c r="J106" s="340">
        <v>5</v>
      </c>
      <c r="K106" s="415">
        <v>15</v>
      </c>
      <c r="L106" s="415">
        <v>15</v>
      </c>
      <c r="M106" s="415">
        <v>15</v>
      </c>
      <c r="N106" s="415">
        <v>15</v>
      </c>
      <c r="O106" s="415">
        <v>15</v>
      </c>
      <c r="P106" s="415">
        <v>15</v>
      </c>
      <c r="Q106" s="415">
        <v>15</v>
      </c>
      <c r="R106" s="415">
        <v>15</v>
      </c>
      <c r="S106" s="415">
        <v>15</v>
      </c>
      <c r="T106" s="415">
        <v>15</v>
      </c>
      <c r="U106" s="415">
        <v>15</v>
      </c>
      <c r="V106" s="415">
        <v>15</v>
      </c>
      <c r="W106" s="43">
        <f t="shared" si="8"/>
        <v>180</v>
      </c>
      <c r="X106" s="48">
        <f t="shared" si="9"/>
        <v>900</v>
      </c>
      <c r="Y106" s="48"/>
      <c r="Z106" s="341"/>
    </row>
    <row r="107" spans="1:26" s="217" customFormat="1" ht="53.25" customHeight="1" x14ac:dyDescent="0.15">
      <c r="A107" s="334"/>
      <c r="B107" s="178"/>
      <c r="C107" s="342"/>
      <c r="D107" s="337">
        <v>4</v>
      </c>
      <c r="E107" s="335" t="s">
        <v>207</v>
      </c>
      <c r="F107" s="564"/>
      <c r="G107" s="338" t="s">
        <v>1214</v>
      </c>
      <c r="H107" s="339" t="s">
        <v>288</v>
      </c>
      <c r="I107" s="338" t="s">
        <v>1085</v>
      </c>
      <c r="J107" s="340">
        <v>15</v>
      </c>
      <c r="K107" s="415">
        <v>15</v>
      </c>
      <c r="L107" s="415">
        <v>15</v>
      </c>
      <c r="M107" s="415">
        <v>15</v>
      </c>
      <c r="N107" s="415">
        <v>15</v>
      </c>
      <c r="O107" s="415">
        <v>15</v>
      </c>
      <c r="P107" s="415">
        <v>15</v>
      </c>
      <c r="Q107" s="415">
        <v>15</v>
      </c>
      <c r="R107" s="415">
        <v>15</v>
      </c>
      <c r="S107" s="415">
        <v>15</v>
      </c>
      <c r="T107" s="415">
        <v>15</v>
      </c>
      <c r="U107" s="415">
        <v>15</v>
      </c>
      <c r="V107" s="415">
        <v>15</v>
      </c>
      <c r="W107" s="43">
        <f t="shared" si="8"/>
        <v>180</v>
      </c>
      <c r="X107" s="48">
        <f t="shared" si="9"/>
        <v>2700</v>
      </c>
      <c r="Y107" s="48"/>
      <c r="Z107" s="341"/>
    </row>
    <row r="108" spans="1:26" s="217" customFormat="1" ht="53.25" customHeight="1" x14ac:dyDescent="0.15">
      <c r="A108" s="334"/>
      <c r="B108" s="178"/>
      <c r="C108" s="342"/>
      <c r="D108" s="337">
        <v>5</v>
      </c>
      <c r="E108" s="335" t="s">
        <v>207</v>
      </c>
      <c r="F108" s="564"/>
      <c r="G108" s="338" t="s">
        <v>1215</v>
      </c>
      <c r="H108" s="339" t="s">
        <v>288</v>
      </c>
      <c r="I108" s="338" t="s">
        <v>1085</v>
      </c>
      <c r="J108" s="340">
        <v>5</v>
      </c>
      <c r="K108" s="415">
        <v>60</v>
      </c>
      <c r="L108" s="415">
        <v>60</v>
      </c>
      <c r="M108" s="415">
        <v>60</v>
      </c>
      <c r="N108" s="415">
        <v>60</v>
      </c>
      <c r="O108" s="415">
        <v>60</v>
      </c>
      <c r="P108" s="415">
        <v>60</v>
      </c>
      <c r="Q108" s="415">
        <v>60</v>
      </c>
      <c r="R108" s="415">
        <v>60</v>
      </c>
      <c r="S108" s="415">
        <v>60</v>
      </c>
      <c r="T108" s="415">
        <v>60</v>
      </c>
      <c r="U108" s="415">
        <v>60</v>
      </c>
      <c r="V108" s="415">
        <v>60</v>
      </c>
      <c r="W108" s="43">
        <f t="shared" si="8"/>
        <v>720</v>
      </c>
      <c r="X108" s="48">
        <f t="shared" si="9"/>
        <v>3600</v>
      </c>
      <c r="Y108" s="48"/>
      <c r="Z108" s="341"/>
    </row>
    <row r="109" spans="1:26" s="217" customFormat="1" ht="53.25" customHeight="1" x14ac:dyDescent="0.15">
      <c r="A109" s="334"/>
      <c r="B109" s="178"/>
      <c r="C109" s="342"/>
      <c r="D109" s="337">
        <v>6</v>
      </c>
      <c r="E109" s="335" t="s">
        <v>207</v>
      </c>
      <c r="F109" s="564"/>
      <c r="G109" s="338" t="s">
        <v>1216</v>
      </c>
      <c r="H109" s="339" t="s">
        <v>288</v>
      </c>
      <c r="I109" s="338" t="s">
        <v>1085</v>
      </c>
      <c r="J109" s="340">
        <v>5</v>
      </c>
      <c r="K109" s="415">
        <v>60</v>
      </c>
      <c r="L109" s="415">
        <v>60</v>
      </c>
      <c r="M109" s="415">
        <v>60</v>
      </c>
      <c r="N109" s="415">
        <v>60</v>
      </c>
      <c r="O109" s="415">
        <v>60</v>
      </c>
      <c r="P109" s="415">
        <v>60</v>
      </c>
      <c r="Q109" s="415">
        <v>60</v>
      </c>
      <c r="R109" s="415">
        <v>60</v>
      </c>
      <c r="S109" s="415">
        <v>60</v>
      </c>
      <c r="T109" s="415">
        <v>60</v>
      </c>
      <c r="U109" s="415">
        <v>60</v>
      </c>
      <c r="V109" s="415">
        <v>60</v>
      </c>
      <c r="W109" s="43">
        <f t="shared" si="8"/>
        <v>720</v>
      </c>
      <c r="X109" s="48">
        <f t="shared" si="9"/>
        <v>3600</v>
      </c>
      <c r="Y109" s="48"/>
      <c r="Z109" s="341"/>
    </row>
    <row r="110" spans="1:26" s="217" customFormat="1" ht="53.25" customHeight="1" x14ac:dyDescent="0.15">
      <c r="A110" s="334"/>
      <c r="B110" s="178"/>
      <c r="C110" s="342"/>
      <c r="D110" s="337">
        <v>7</v>
      </c>
      <c r="E110" s="335" t="s">
        <v>207</v>
      </c>
      <c r="F110" s="564"/>
      <c r="G110" s="338" t="s">
        <v>1217</v>
      </c>
      <c r="H110" s="339" t="s">
        <v>288</v>
      </c>
      <c r="I110" s="338" t="s">
        <v>1085</v>
      </c>
      <c r="J110" s="340">
        <v>3</v>
      </c>
      <c r="K110" s="415">
        <v>60</v>
      </c>
      <c r="L110" s="415">
        <v>60</v>
      </c>
      <c r="M110" s="415">
        <v>60</v>
      </c>
      <c r="N110" s="415">
        <v>60</v>
      </c>
      <c r="O110" s="415">
        <v>60</v>
      </c>
      <c r="P110" s="415">
        <v>60</v>
      </c>
      <c r="Q110" s="415">
        <v>60</v>
      </c>
      <c r="R110" s="415">
        <v>60</v>
      </c>
      <c r="S110" s="415">
        <v>60</v>
      </c>
      <c r="T110" s="415">
        <v>60</v>
      </c>
      <c r="U110" s="415">
        <v>60</v>
      </c>
      <c r="V110" s="415">
        <v>60</v>
      </c>
      <c r="W110" s="43">
        <f t="shared" si="8"/>
        <v>720</v>
      </c>
      <c r="X110" s="48">
        <f t="shared" si="9"/>
        <v>2160</v>
      </c>
      <c r="Y110" s="48"/>
      <c r="Z110" s="341"/>
    </row>
    <row r="111" spans="1:26" s="217" customFormat="1" ht="53.25" customHeight="1" x14ac:dyDescent="0.15">
      <c r="A111" s="334"/>
      <c r="B111" s="178"/>
      <c r="C111" s="342"/>
      <c r="D111" s="337">
        <v>8</v>
      </c>
      <c r="E111" s="335" t="s">
        <v>207</v>
      </c>
      <c r="F111" s="564"/>
      <c r="G111" s="338" t="s">
        <v>1218</v>
      </c>
      <c r="H111" s="339" t="s">
        <v>288</v>
      </c>
      <c r="I111" s="338" t="s">
        <v>1085</v>
      </c>
      <c r="J111" s="340">
        <v>3</v>
      </c>
      <c r="K111" s="415">
        <v>60</v>
      </c>
      <c r="L111" s="415">
        <v>60</v>
      </c>
      <c r="M111" s="415">
        <v>60</v>
      </c>
      <c r="N111" s="415">
        <v>60</v>
      </c>
      <c r="O111" s="415">
        <v>60</v>
      </c>
      <c r="P111" s="415">
        <v>60</v>
      </c>
      <c r="Q111" s="415">
        <v>60</v>
      </c>
      <c r="R111" s="415">
        <v>60</v>
      </c>
      <c r="S111" s="415">
        <v>60</v>
      </c>
      <c r="T111" s="415">
        <v>60</v>
      </c>
      <c r="U111" s="415">
        <v>60</v>
      </c>
      <c r="V111" s="415">
        <v>60</v>
      </c>
      <c r="W111" s="43">
        <f t="shared" si="8"/>
        <v>720</v>
      </c>
      <c r="X111" s="48">
        <f t="shared" si="9"/>
        <v>2160</v>
      </c>
      <c r="Y111" s="48"/>
      <c r="Z111" s="341"/>
    </row>
    <row r="112" spans="1:26" s="217" customFormat="1" ht="53.25" customHeight="1" x14ac:dyDescent="0.15">
      <c r="A112" s="334"/>
      <c r="B112" s="178"/>
      <c r="C112" s="342"/>
      <c r="D112" s="337">
        <v>9</v>
      </c>
      <c r="E112" s="335" t="s">
        <v>207</v>
      </c>
      <c r="F112" s="564"/>
      <c r="G112" s="338" t="s">
        <v>1219</v>
      </c>
      <c r="H112" s="339" t="s">
        <v>288</v>
      </c>
      <c r="I112" s="338" t="s">
        <v>1085</v>
      </c>
      <c r="J112" s="340">
        <v>25</v>
      </c>
      <c r="K112" s="415">
        <v>5</v>
      </c>
      <c r="L112" s="415">
        <v>5</v>
      </c>
      <c r="M112" s="415">
        <v>5</v>
      </c>
      <c r="N112" s="415">
        <v>5</v>
      </c>
      <c r="O112" s="415">
        <v>5</v>
      </c>
      <c r="P112" s="415">
        <v>5</v>
      </c>
      <c r="Q112" s="415">
        <v>5</v>
      </c>
      <c r="R112" s="415">
        <v>5</v>
      </c>
      <c r="S112" s="415">
        <v>5</v>
      </c>
      <c r="T112" s="415">
        <v>5</v>
      </c>
      <c r="U112" s="415">
        <v>5</v>
      </c>
      <c r="V112" s="415">
        <v>5</v>
      </c>
      <c r="W112" s="43">
        <f t="shared" si="8"/>
        <v>60</v>
      </c>
      <c r="X112" s="48">
        <f t="shared" si="9"/>
        <v>1500</v>
      </c>
      <c r="Y112" s="48"/>
      <c r="Z112" s="341"/>
    </row>
    <row r="113" spans="1:26" s="217" customFormat="1" ht="53.25" customHeight="1" x14ac:dyDescent="0.15">
      <c r="A113" s="334"/>
      <c r="B113" s="178"/>
      <c r="C113" s="342"/>
      <c r="D113" s="337">
        <v>10</v>
      </c>
      <c r="E113" s="335" t="s">
        <v>207</v>
      </c>
      <c r="F113" s="564"/>
      <c r="G113" s="338" t="s">
        <v>1220</v>
      </c>
      <c r="H113" s="339" t="s">
        <v>288</v>
      </c>
      <c r="I113" s="338" t="s">
        <v>1098</v>
      </c>
      <c r="J113" s="340">
        <v>5</v>
      </c>
      <c r="K113" s="415">
        <v>60</v>
      </c>
      <c r="L113" s="415">
        <v>60</v>
      </c>
      <c r="M113" s="415">
        <v>60</v>
      </c>
      <c r="N113" s="415">
        <v>60</v>
      </c>
      <c r="O113" s="415">
        <v>60</v>
      </c>
      <c r="P113" s="415">
        <v>60</v>
      </c>
      <c r="Q113" s="415">
        <v>60</v>
      </c>
      <c r="R113" s="415">
        <v>60</v>
      </c>
      <c r="S113" s="415">
        <v>60</v>
      </c>
      <c r="T113" s="415">
        <v>60</v>
      </c>
      <c r="U113" s="415">
        <v>60</v>
      </c>
      <c r="V113" s="415">
        <v>60</v>
      </c>
      <c r="W113" s="43">
        <f t="shared" si="8"/>
        <v>720</v>
      </c>
      <c r="X113" s="48">
        <f>J113*W113</f>
        <v>3600</v>
      </c>
      <c r="Y113" s="48"/>
      <c r="Z113" s="341"/>
    </row>
    <row r="114" spans="1:26" s="217" customFormat="1" ht="53.25" customHeight="1" x14ac:dyDescent="0.15">
      <c r="A114" s="334"/>
      <c r="B114" s="178"/>
      <c r="C114" s="343"/>
      <c r="D114" s="337">
        <v>11</v>
      </c>
      <c r="E114" s="335" t="s">
        <v>207</v>
      </c>
      <c r="F114" s="564"/>
      <c r="G114" s="338" t="s">
        <v>1221</v>
      </c>
      <c r="H114" s="339" t="s">
        <v>288</v>
      </c>
      <c r="I114" s="338" t="s">
        <v>1098</v>
      </c>
      <c r="J114" s="340">
        <v>60</v>
      </c>
      <c r="K114" s="415">
        <v>60</v>
      </c>
      <c r="L114" s="415">
        <v>60</v>
      </c>
      <c r="M114" s="415">
        <v>60</v>
      </c>
      <c r="N114" s="415">
        <v>60</v>
      </c>
      <c r="O114" s="415">
        <v>60</v>
      </c>
      <c r="P114" s="415">
        <v>60</v>
      </c>
      <c r="Q114" s="415">
        <v>60</v>
      </c>
      <c r="R114" s="415">
        <v>60</v>
      </c>
      <c r="S114" s="415">
        <v>60</v>
      </c>
      <c r="T114" s="415">
        <v>60</v>
      </c>
      <c r="U114" s="415">
        <v>60</v>
      </c>
      <c r="V114" s="415">
        <v>60</v>
      </c>
      <c r="W114" s="43">
        <f t="shared" si="8"/>
        <v>720</v>
      </c>
      <c r="X114" s="48">
        <f t="shared" ref="X114:X120" si="11">J114*W114</f>
        <v>43200</v>
      </c>
      <c r="Y114" s="48"/>
      <c r="Z114" s="341"/>
    </row>
    <row r="115" spans="1:26" s="217" customFormat="1" ht="53.25" customHeight="1" x14ac:dyDescent="0.15">
      <c r="A115" s="334"/>
      <c r="B115" s="178"/>
      <c r="C115" s="336">
        <v>11</v>
      </c>
      <c r="D115" s="337">
        <v>1</v>
      </c>
      <c r="E115" s="335" t="s">
        <v>207</v>
      </c>
      <c r="F115" s="564" t="s">
        <v>1222</v>
      </c>
      <c r="G115" s="338" t="s">
        <v>1223</v>
      </c>
      <c r="H115" s="339" t="s">
        <v>288</v>
      </c>
      <c r="I115" s="338" t="s">
        <v>1091</v>
      </c>
      <c r="J115" s="340">
        <v>5</v>
      </c>
      <c r="K115" s="415">
        <v>20</v>
      </c>
      <c r="L115" s="415">
        <v>20</v>
      </c>
      <c r="M115" s="415">
        <v>10</v>
      </c>
      <c r="N115" s="415">
        <v>10</v>
      </c>
      <c r="O115" s="415">
        <v>10</v>
      </c>
      <c r="P115" s="415">
        <v>10</v>
      </c>
      <c r="Q115" s="415">
        <v>10</v>
      </c>
      <c r="R115" s="415">
        <v>10</v>
      </c>
      <c r="S115" s="415">
        <v>10</v>
      </c>
      <c r="T115" s="415">
        <v>10</v>
      </c>
      <c r="U115" s="415">
        <v>10</v>
      </c>
      <c r="V115" s="415">
        <v>10</v>
      </c>
      <c r="W115" s="43">
        <f t="shared" si="8"/>
        <v>140</v>
      </c>
      <c r="X115" s="48">
        <f t="shared" si="11"/>
        <v>700</v>
      </c>
      <c r="Y115" s="48"/>
      <c r="Z115" s="341"/>
    </row>
    <row r="116" spans="1:26" s="217" customFormat="1" ht="53.25" customHeight="1" x14ac:dyDescent="0.15">
      <c r="A116" s="334"/>
      <c r="B116" s="178"/>
      <c r="C116" s="342"/>
      <c r="D116" s="337">
        <v>2</v>
      </c>
      <c r="E116" s="335" t="s">
        <v>207</v>
      </c>
      <c r="F116" s="564"/>
      <c r="G116" s="338" t="s">
        <v>1224</v>
      </c>
      <c r="H116" s="339" t="s">
        <v>288</v>
      </c>
      <c r="I116" s="338" t="s">
        <v>1091</v>
      </c>
      <c r="J116" s="340">
        <v>5</v>
      </c>
      <c r="K116" s="415">
        <v>20</v>
      </c>
      <c r="L116" s="415">
        <v>20</v>
      </c>
      <c r="M116" s="415">
        <v>10</v>
      </c>
      <c r="N116" s="415">
        <v>10</v>
      </c>
      <c r="O116" s="415">
        <v>10</v>
      </c>
      <c r="P116" s="415">
        <v>10</v>
      </c>
      <c r="Q116" s="415">
        <v>10</v>
      </c>
      <c r="R116" s="415">
        <v>10</v>
      </c>
      <c r="S116" s="415">
        <v>10</v>
      </c>
      <c r="T116" s="415">
        <v>10</v>
      </c>
      <c r="U116" s="415">
        <v>10</v>
      </c>
      <c r="V116" s="415">
        <v>10</v>
      </c>
      <c r="W116" s="43">
        <f t="shared" si="8"/>
        <v>140</v>
      </c>
      <c r="X116" s="48">
        <f t="shared" si="11"/>
        <v>700</v>
      </c>
      <c r="Y116" s="48"/>
      <c r="Z116" s="341"/>
    </row>
    <row r="117" spans="1:26" s="217" customFormat="1" ht="53.25" customHeight="1" x14ac:dyDescent="0.15">
      <c r="A117" s="334"/>
      <c r="B117" s="178"/>
      <c r="C117" s="342"/>
      <c r="D117" s="337">
        <v>3</v>
      </c>
      <c r="E117" s="335" t="s">
        <v>207</v>
      </c>
      <c r="F117" s="564"/>
      <c r="G117" s="338" t="s">
        <v>1225</v>
      </c>
      <c r="H117" s="339" t="s">
        <v>288</v>
      </c>
      <c r="I117" s="338" t="s">
        <v>1085</v>
      </c>
      <c r="J117" s="340">
        <v>10</v>
      </c>
      <c r="K117" s="415">
        <v>20</v>
      </c>
      <c r="L117" s="415">
        <v>20</v>
      </c>
      <c r="M117" s="415">
        <v>10</v>
      </c>
      <c r="N117" s="415">
        <v>10</v>
      </c>
      <c r="O117" s="415">
        <v>10</v>
      </c>
      <c r="P117" s="415">
        <v>10</v>
      </c>
      <c r="Q117" s="415">
        <v>10</v>
      </c>
      <c r="R117" s="415">
        <v>10</v>
      </c>
      <c r="S117" s="415">
        <v>10</v>
      </c>
      <c r="T117" s="415">
        <v>10</v>
      </c>
      <c r="U117" s="415">
        <v>10</v>
      </c>
      <c r="V117" s="415">
        <v>10</v>
      </c>
      <c r="W117" s="43">
        <f t="shared" si="8"/>
        <v>140</v>
      </c>
      <c r="X117" s="48">
        <f t="shared" si="11"/>
        <v>1400</v>
      </c>
      <c r="Y117" s="48"/>
      <c r="Z117" s="341"/>
    </row>
    <row r="118" spans="1:26" s="217" customFormat="1" ht="53.25" customHeight="1" x14ac:dyDescent="0.15">
      <c r="A118" s="334"/>
      <c r="B118" s="178"/>
      <c r="C118" s="342"/>
      <c r="D118" s="337">
        <v>4</v>
      </c>
      <c r="E118" s="335" t="s">
        <v>207</v>
      </c>
      <c r="F118" s="564"/>
      <c r="G118" s="338" t="s">
        <v>1226</v>
      </c>
      <c r="H118" s="339" t="s">
        <v>288</v>
      </c>
      <c r="I118" s="338" t="s">
        <v>1085</v>
      </c>
      <c r="J118" s="340">
        <v>5</v>
      </c>
      <c r="K118" s="415">
        <v>20</v>
      </c>
      <c r="L118" s="415">
        <v>20</v>
      </c>
      <c r="M118" s="415">
        <v>10</v>
      </c>
      <c r="N118" s="415">
        <v>10</v>
      </c>
      <c r="O118" s="415">
        <v>10</v>
      </c>
      <c r="P118" s="415">
        <v>10</v>
      </c>
      <c r="Q118" s="415">
        <v>10</v>
      </c>
      <c r="R118" s="415">
        <v>10</v>
      </c>
      <c r="S118" s="415">
        <v>10</v>
      </c>
      <c r="T118" s="415">
        <v>10</v>
      </c>
      <c r="U118" s="415">
        <v>10</v>
      </c>
      <c r="V118" s="415">
        <v>10</v>
      </c>
      <c r="W118" s="43">
        <f t="shared" si="8"/>
        <v>140</v>
      </c>
      <c r="X118" s="48">
        <f t="shared" si="11"/>
        <v>700</v>
      </c>
      <c r="Y118" s="48"/>
      <c r="Z118" s="341"/>
    </row>
    <row r="119" spans="1:26" s="217" customFormat="1" ht="53.25" customHeight="1" x14ac:dyDescent="0.15">
      <c r="A119" s="334"/>
      <c r="B119" s="178"/>
      <c r="C119" s="342"/>
      <c r="D119" s="337">
        <v>5</v>
      </c>
      <c r="E119" s="335" t="s">
        <v>207</v>
      </c>
      <c r="F119" s="564"/>
      <c r="G119" s="338" t="s">
        <v>1227</v>
      </c>
      <c r="H119" s="339" t="s">
        <v>288</v>
      </c>
      <c r="I119" s="338" t="s">
        <v>1085</v>
      </c>
      <c r="J119" s="340">
        <v>10</v>
      </c>
      <c r="K119" s="415">
        <v>20</v>
      </c>
      <c r="L119" s="415">
        <v>20</v>
      </c>
      <c r="M119" s="415">
        <v>10</v>
      </c>
      <c r="N119" s="415">
        <v>10</v>
      </c>
      <c r="O119" s="415">
        <v>10</v>
      </c>
      <c r="P119" s="415">
        <v>10</v>
      </c>
      <c r="Q119" s="415">
        <v>10</v>
      </c>
      <c r="R119" s="415">
        <v>10</v>
      </c>
      <c r="S119" s="415">
        <v>10</v>
      </c>
      <c r="T119" s="415">
        <v>10</v>
      </c>
      <c r="U119" s="415">
        <v>10</v>
      </c>
      <c r="V119" s="415">
        <v>10</v>
      </c>
      <c r="W119" s="43">
        <f t="shared" si="8"/>
        <v>140</v>
      </c>
      <c r="X119" s="48">
        <f t="shared" si="11"/>
        <v>1400</v>
      </c>
      <c r="Y119" s="48"/>
      <c r="Z119" s="341"/>
    </row>
    <row r="120" spans="1:26" s="217" customFormat="1" ht="53.25" customHeight="1" x14ac:dyDescent="0.15">
      <c r="A120" s="334"/>
      <c r="B120" s="178"/>
      <c r="C120" s="342"/>
      <c r="D120" s="337">
        <v>6</v>
      </c>
      <c r="E120" s="335" t="s">
        <v>207</v>
      </c>
      <c r="F120" s="564"/>
      <c r="G120" s="338" t="s">
        <v>1228</v>
      </c>
      <c r="H120" s="339" t="s">
        <v>288</v>
      </c>
      <c r="I120" s="338" t="s">
        <v>1085</v>
      </c>
      <c r="J120" s="340">
        <v>5</v>
      </c>
      <c r="K120" s="415">
        <v>20</v>
      </c>
      <c r="L120" s="415">
        <v>20</v>
      </c>
      <c r="M120" s="415">
        <v>10</v>
      </c>
      <c r="N120" s="415">
        <v>10</v>
      </c>
      <c r="O120" s="415">
        <v>10</v>
      </c>
      <c r="P120" s="415">
        <v>10</v>
      </c>
      <c r="Q120" s="415">
        <v>10</v>
      </c>
      <c r="R120" s="415">
        <v>10</v>
      </c>
      <c r="S120" s="415">
        <v>10</v>
      </c>
      <c r="T120" s="415">
        <v>10</v>
      </c>
      <c r="U120" s="415">
        <v>10</v>
      </c>
      <c r="V120" s="415">
        <v>10</v>
      </c>
      <c r="W120" s="43">
        <f t="shared" si="8"/>
        <v>140</v>
      </c>
      <c r="X120" s="48">
        <f t="shared" si="11"/>
        <v>700</v>
      </c>
      <c r="Y120" s="48"/>
      <c r="Z120" s="341"/>
    </row>
    <row r="121" spans="1:26" s="217" customFormat="1" ht="53.25" customHeight="1" x14ac:dyDescent="0.15">
      <c r="A121" s="334"/>
      <c r="B121" s="178"/>
      <c r="C121" s="342"/>
      <c r="D121" s="337">
        <v>7</v>
      </c>
      <c r="E121" s="335" t="s">
        <v>207</v>
      </c>
      <c r="F121" s="564"/>
      <c r="G121" s="402" t="s">
        <v>1229</v>
      </c>
      <c r="H121" s="403" t="s">
        <v>289</v>
      </c>
      <c r="I121" s="402" t="s">
        <v>1085</v>
      </c>
      <c r="J121" s="404">
        <v>1</v>
      </c>
      <c r="K121" s="414">
        <v>50</v>
      </c>
      <c r="L121" s="414">
        <v>50</v>
      </c>
      <c r="M121" s="414">
        <v>50</v>
      </c>
      <c r="N121" s="414">
        <v>50</v>
      </c>
      <c r="O121" s="414">
        <v>50</v>
      </c>
      <c r="P121" s="414">
        <v>50</v>
      </c>
      <c r="Q121" s="414">
        <v>50</v>
      </c>
      <c r="R121" s="414">
        <v>50</v>
      </c>
      <c r="S121" s="414">
        <v>50</v>
      </c>
      <c r="T121" s="414">
        <v>50</v>
      </c>
      <c r="U121" s="414">
        <v>50</v>
      </c>
      <c r="V121" s="414">
        <v>50</v>
      </c>
      <c r="W121" s="49">
        <f t="shared" si="8"/>
        <v>600</v>
      </c>
      <c r="X121" s="50"/>
      <c r="Y121" s="50">
        <f>J121*W121</f>
        <v>600</v>
      </c>
      <c r="Z121" s="405"/>
    </row>
    <row r="122" spans="1:26" s="217" customFormat="1" ht="53.25" customHeight="1" x14ac:dyDescent="0.15">
      <c r="A122" s="334"/>
      <c r="B122" s="178"/>
      <c r="C122" s="342"/>
      <c r="D122" s="337">
        <v>8</v>
      </c>
      <c r="E122" s="335" t="s">
        <v>207</v>
      </c>
      <c r="F122" s="564"/>
      <c r="G122" s="402" t="s">
        <v>1209</v>
      </c>
      <c r="H122" s="403" t="s">
        <v>289</v>
      </c>
      <c r="I122" s="402" t="s">
        <v>1085</v>
      </c>
      <c r="J122" s="404">
        <v>1</v>
      </c>
      <c r="K122" s="414">
        <v>60</v>
      </c>
      <c r="L122" s="414">
        <v>60</v>
      </c>
      <c r="M122" s="414">
        <v>60</v>
      </c>
      <c r="N122" s="414">
        <v>60</v>
      </c>
      <c r="O122" s="414">
        <v>60</v>
      </c>
      <c r="P122" s="414">
        <v>60</v>
      </c>
      <c r="Q122" s="414">
        <v>60</v>
      </c>
      <c r="R122" s="414">
        <v>60</v>
      </c>
      <c r="S122" s="414">
        <v>60</v>
      </c>
      <c r="T122" s="414">
        <v>60</v>
      </c>
      <c r="U122" s="414">
        <v>60</v>
      </c>
      <c r="V122" s="414">
        <v>60</v>
      </c>
      <c r="W122" s="49">
        <f t="shared" si="8"/>
        <v>720</v>
      </c>
      <c r="X122" s="50"/>
      <c r="Y122" s="50">
        <f>J122*W122</f>
        <v>720</v>
      </c>
      <c r="Z122" s="405"/>
    </row>
    <row r="123" spans="1:26" s="217" customFormat="1" ht="53.25" customHeight="1" x14ac:dyDescent="0.15">
      <c r="A123" s="334"/>
      <c r="B123" s="178"/>
      <c r="C123" s="342"/>
      <c r="D123" s="337">
        <v>9</v>
      </c>
      <c r="E123" s="335" t="s">
        <v>207</v>
      </c>
      <c r="F123" s="564"/>
      <c r="G123" s="338" t="s">
        <v>1230</v>
      </c>
      <c r="H123" s="339" t="s">
        <v>288</v>
      </c>
      <c r="I123" s="338" t="s">
        <v>1091</v>
      </c>
      <c r="J123" s="340">
        <v>5</v>
      </c>
      <c r="K123" s="415">
        <v>20</v>
      </c>
      <c r="L123" s="415">
        <v>20</v>
      </c>
      <c r="M123" s="415">
        <v>10</v>
      </c>
      <c r="N123" s="415">
        <v>10</v>
      </c>
      <c r="O123" s="415">
        <v>10</v>
      </c>
      <c r="P123" s="415">
        <v>10</v>
      </c>
      <c r="Q123" s="415">
        <v>10</v>
      </c>
      <c r="R123" s="415">
        <v>10</v>
      </c>
      <c r="S123" s="415">
        <v>10</v>
      </c>
      <c r="T123" s="415">
        <v>10</v>
      </c>
      <c r="U123" s="415">
        <v>10</v>
      </c>
      <c r="V123" s="415">
        <v>10</v>
      </c>
      <c r="W123" s="43">
        <f t="shared" si="8"/>
        <v>140</v>
      </c>
      <c r="X123" s="48">
        <f t="shared" ref="X123:X148" si="12">J123*W123</f>
        <v>700</v>
      </c>
      <c r="Y123" s="48"/>
      <c r="Z123" s="341"/>
    </row>
    <row r="124" spans="1:26" s="217" customFormat="1" ht="53.25" customHeight="1" x14ac:dyDescent="0.15">
      <c r="A124" s="334"/>
      <c r="B124" s="178"/>
      <c r="C124" s="343"/>
      <c r="D124" s="337">
        <v>10</v>
      </c>
      <c r="E124" s="335" t="s">
        <v>207</v>
      </c>
      <c r="F124" s="564"/>
      <c r="G124" s="338" t="s">
        <v>1231</v>
      </c>
      <c r="H124" s="339" t="s">
        <v>288</v>
      </c>
      <c r="I124" s="338" t="s">
        <v>1091</v>
      </c>
      <c r="J124" s="340">
        <v>5</v>
      </c>
      <c r="K124" s="415">
        <v>20</v>
      </c>
      <c r="L124" s="415">
        <v>20</v>
      </c>
      <c r="M124" s="415">
        <v>10</v>
      </c>
      <c r="N124" s="415">
        <v>10</v>
      </c>
      <c r="O124" s="415">
        <v>10</v>
      </c>
      <c r="P124" s="415">
        <v>10</v>
      </c>
      <c r="Q124" s="415">
        <v>10</v>
      </c>
      <c r="R124" s="415">
        <v>10</v>
      </c>
      <c r="S124" s="415">
        <v>10</v>
      </c>
      <c r="T124" s="415">
        <v>10</v>
      </c>
      <c r="U124" s="415">
        <v>10</v>
      </c>
      <c r="V124" s="415">
        <v>10</v>
      </c>
      <c r="W124" s="43">
        <f t="shared" si="8"/>
        <v>140</v>
      </c>
      <c r="X124" s="48">
        <f t="shared" si="12"/>
        <v>700</v>
      </c>
      <c r="Y124" s="48"/>
      <c r="Z124" s="341"/>
    </row>
    <row r="125" spans="1:26" s="217" customFormat="1" ht="53.25" customHeight="1" x14ac:dyDescent="0.15">
      <c r="A125" s="334"/>
      <c r="B125" s="178"/>
      <c r="C125" s="174">
        <v>12</v>
      </c>
      <c r="D125" s="153">
        <v>1</v>
      </c>
      <c r="E125" s="315" t="s">
        <v>1232</v>
      </c>
      <c r="F125" s="566" t="s">
        <v>1233</v>
      </c>
      <c r="G125" s="1" t="s">
        <v>1234</v>
      </c>
      <c r="H125" s="154" t="s">
        <v>288</v>
      </c>
      <c r="I125" s="1" t="s">
        <v>1091</v>
      </c>
      <c r="J125" s="319">
        <v>10</v>
      </c>
      <c r="K125" s="8">
        <v>35</v>
      </c>
      <c r="L125" s="8">
        <v>35</v>
      </c>
      <c r="M125" s="8">
        <v>35</v>
      </c>
      <c r="N125" s="8">
        <v>35</v>
      </c>
      <c r="O125" s="8">
        <v>35</v>
      </c>
      <c r="P125" s="8">
        <v>35</v>
      </c>
      <c r="Q125" s="8">
        <v>35</v>
      </c>
      <c r="R125" s="8">
        <v>35</v>
      </c>
      <c r="S125" s="8">
        <v>35</v>
      </c>
      <c r="T125" s="8">
        <v>35</v>
      </c>
      <c r="U125" s="8">
        <v>35</v>
      </c>
      <c r="V125" s="8">
        <v>35</v>
      </c>
      <c r="W125" s="43">
        <f t="shared" si="8"/>
        <v>420</v>
      </c>
      <c r="X125" s="48">
        <f t="shared" si="12"/>
        <v>4200</v>
      </c>
      <c r="Y125" s="48"/>
      <c r="Z125" s="163"/>
    </row>
    <row r="126" spans="1:26" s="217" customFormat="1" ht="53.25" customHeight="1" x14ac:dyDescent="0.15">
      <c r="A126" s="334"/>
      <c r="B126" s="178"/>
      <c r="C126" s="175"/>
      <c r="D126" s="153">
        <v>2</v>
      </c>
      <c r="E126" s="315" t="s">
        <v>1232</v>
      </c>
      <c r="F126" s="567"/>
      <c r="G126" s="1" t="s">
        <v>1235</v>
      </c>
      <c r="H126" s="154" t="s">
        <v>288</v>
      </c>
      <c r="I126" s="1" t="s">
        <v>1085</v>
      </c>
      <c r="J126" s="319">
        <v>10</v>
      </c>
      <c r="K126" s="8">
        <v>35</v>
      </c>
      <c r="L126" s="8">
        <v>35</v>
      </c>
      <c r="M126" s="8">
        <v>35</v>
      </c>
      <c r="N126" s="8">
        <v>35</v>
      </c>
      <c r="O126" s="8">
        <v>35</v>
      </c>
      <c r="P126" s="8">
        <v>35</v>
      </c>
      <c r="Q126" s="8">
        <v>35</v>
      </c>
      <c r="R126" s="8">
        <v>35</v>
      </c>
      <c r="S126" s="8">
        <v>35</v>
      </c>
      <c r="T126" s="8">
        <v>35</v>
      </c>
      <c r="U126" s="8">
        <v>35</v>
      </c>
      <c r="V126" s="8">
        <v>35</v>
      </c>
      <c r="W126" s="43">
        <f t="shared" si="8"/>
        <v>420</v>
      </c>
      <c r="X126" s="48">
        <f t="shared" si="12"/>
        <v>4200</v>
      </c>
      <c r="Y126" s="48"/>
      <c r="Z126" s="163"/>
    </row>
    <row r="127" spans="1:26" s="217" customFormat="1" ht="53.25" customHeight="1" x14ac:dyDescent="0.15">
      <c r="A127" s="334"/>
      <c r="B127" s="178"/>
      <c r="C127" s="175"/>
      <c r="D127" s="153">
        <v>3</v>
      </c>
      <c r="E127" s="315" t="s">
        <v>1232</v>
      </c>
      <c r="F127" s="567"/>
      <c r="G127" s="1" t="s">
        <v>1236</v>
      </c>
      <c r="H127" s="154" t="s">
        <v>288</v>
      </c>
      <c r="I127" s="1" t="s">
        <v>1085</v>
      </c>
      <c r="J127" s="319">
        <v>15</v>
      </c>
      <c r="K127" s="8">
        <v>3</v>
      </c>
      <c r="L127" s="8">
        <v>3</v>
      </c>
      <c r="M127" s="8">
        <v>3</v>
      </c>
      <c r="N127" s="8">
        <v>3</v>
      </c>
      <c r="O127" s="8">
        <v>3</v>
      </c>
      <c r="P127" s="8">
        <v>3</v>
      </c>
      <c r="Q127" s="8">
        <v>3</v>
      </c>
      <c r="R127" s="8">
        <v>3</v>
      </c>
      <c r="S127" s="8">
        <v>3</v>
      </c>
      <c r="T127" s="8">
        <v>3</v>
      </c>
      <c r="U127" s="8">
        <v>3</v>
      </c>
      <c r="V127" s="8">
        <v>3</v>
      </c>
      <c r="W127" s="43">
        <f t="shared" si="8"/>
        <v>36</v>
      </c>
      <c r="X127" s="48">
        <f t="shared" si="12"/>
        <v>540</v>
      </c>
      <c r="Y127" s="48"/>
      <c r="Z127" s="163"/>
    </row>
    <row r="128" spans="1:26" s="217" customFormat="1" ht="53.25" customHeight="1" x14ac:dyDescent="0.15">
      <c r="A128" s="334"/>
      <c r="B128" s="178"/>
      <c r="C128" s="175"/>
      <c r="D128" s="153">
        <v>4</v>
      </c>
      <c r="E128" s="315" t="s">
        <v>1232</v>
      </c>
      <c r="F128" s="567"/>
      <c r="G128" s="1" t="s">
        <v>1237</v>
      </c>
      <c r="H128" s="154" t="s">
        <v>288</v>
      </c>
      <c r="I128" s="1" t="s">
        <v>1085</v>
      </c>
      <c r="J128" s="319">
        <v>20</v>
      </c>
      <c r="K128" s="8">
        <v>1</v>
      </c>
      <c r="L128" s="8">
        <v>1</v>
      </c>
      <c r="M128" s="8">
        <v>1</v>
      </c>
      <c r="N128" s="8">
        <v>1</v>
      </c>
      <c r="O128" s="8">
        <v>1</v>
      </c>
      <c r="P128" s="8">
        <v>1</v>
      </c>
      <c r="Q128" s="8">
        <v>1</v>
      </c>
      <c r="R128" s="8">
        <v>1</v>
      </c>
      <c r="S128" s="8">
        <v>1</v>
      </c>
      <c r="T128" s="8">
        <v>1</v>
      </c>
      <c r="U128" s="8">
        <v>1</v>
      </c>
      <c r="V128" s="8">
        <v>1</v>
      </c>
      <c r="W128" s="43">
        <f t="shared" si="8"/>
        <v>12</v>
      </c>
      <c r="X128" s="48">
        <f t="shared" si="12"/>
        <v>240</v>
      </c>
      <c r="Y128" s="48"/>
      <c r="Z128" s="163"/>
    </row>
    <row r="129" spans="1:26" s="217" customFormat="1" ht="53.25" customHeight="1" x14ac:dyDescent="0.15">
      <c r="A129" s="334"/>
      <c r="B129" s="178"/>
      <c r="C129" s="175"/>
      <c r="D129" s="153">
        <v>5</v>
      </c>
      <c r="E129" s="315" t="s">
        <v>1232</v>
      </c>
      <c r="F129" s="567"/>
      <c r="G129" s="1" t="s">
        <v>1238</v>
      </c>
      <c r="H129" s="154" t="s">
        <v>288</v>
      </c>
      <c r="I129" s="1" t="s">
        <v>1098</v>
      </c>
      <c r="J129" s="319">
        <v>5</v>
      </c>
      <c r="K129" s="8">
        <v>35</v>
      </c>
      <c r="L129" s="8">
        <v>35</v>
      </c>
      <c r="M129" s="8">
        <v>35</v>
      </c>
      <c r="N129" s="8">
        <v>35</v>
      </c>
      <c r="O129" s="8">
        <v>35</v>
      </c>
      <c r="P129" s="8">
        <v>35</v>
      </c>
      <c r="Q129" s="8">
        <v>35</v>
      </c>
      <c r="R129" s="8">
        <v>35</v>
      </c>
      <c r="S129" s="8">
        <v>35</v>
      </c>
      <c r="T129" s="8">
        <v>35</v>
      </c>
      <c r="U129" s="8">
        <v>35</v>
      </c>
      <c r="V129" s="8">
        <v>35</v>
      </c>
      <c r="W129" s="43">
        <f t="shared" si="8"/>
        <v>420</v>
      </c>
      <c r="X129" s="48">
        <f t="shared" si="12"/>
        <v>2100</v>
      </c>
      <c r="Y129" s="48"/>
      <c r="Z129" s="344"/>
    </row>
    <row r="130" spans="1:26" s="217" customFormat="1" ht="53.25" customHeight="1" x14ac:dyDescent="0.15">
      <c r="A130" s="334"/>
      <c r="B130" s="178"/>
      <c r="C130" s="175"/>
      <c r="D130" s="153">
        <v>6</v>
      </c>
      <c r="E130" s="315" t="s">
        <v>1232</v>
      </c>
      <c r="F130" s="567"/>
      <c r="G130" s="1" t="s">
        <v>1239</v>
      </c>
      <c r="H130" s="154" t="s">
        <v>288</v>
      </c>
      <c r="I130" s="1" t="s">
        <v>1085</v>
      </c>
      <c r="J130" s="319">
        <v>2.5</v>
      </c>
      <c r="K130" s="8">
        <v>35</v>
      </c>
      <c r="L130" s="8">
        <v>35</v>
      </c>
      <c r="M130" s="8">
        <v>35</v>
      </c>
      <c r="N130" s="8">
        <v>35</v>
      </c>
      <c r="O130" s="8">
        <v>35</v>
      </c>
      <c r="P130" s="8">
        <v>35</v>
      </c>
      <c r="Q130" s="8">
        <v>35</v>
      </c>
      <c r="R130" s="8">
        <v>35</v>
      </c>
      <c r="S130" s="8">
        <v>35</v>
      </c>
      <c r="T130" s="8">
        <v>35</v>
      </c>
      <c r="U130" s="8">
        <v>35</v>
      </c>
      <c r="V130" s="8">
        <v>35</v>
      </c>
      <c r="W130" s="43">
        <f t="shared" si="8"/>
        <v>420</v>
      </c>
      <c r="X130" s="48">
        <f t="shared" si="12"/>
        <v>1050</v>
      </c>
      <c r="Y130" s="48"/>
      <c r="Z130" s="163"/>
    </row>
    <row r="131" spans="1:26" s="217" customFormat="1" ht="53.25" customHeight="1" x14ac:dyDescent="0.15">
      <c r="A131" s="334"/>
      <c r="B131" s="178"/>
      <c r="C131" s="175"/>
      <c r="D131" s="153">
        <v>7</v>
      </c>
      <c r="E131" s="315" t="s">
        <v>1232</v>
      </c>
      <c r="F131" s="567"/>
      <c r="G131" s="1" t="s">
        <v>1240</v>
      </c>
      <c r="H131" s="154" t="s">
        <v>288</v>
      </c>
      <c r="I131" s="1" t="s">
        <v>1098</v>
      </c>
      <c r="J131" s="319">
        <v>2.5</v>
      </c>
      <c r="K131" s="8">
        <v>35</v>
      </c>
      <c r="L131" s="8">
        <v>35</v>
      </c>
      <c r="M131" s="8">
        <v>35</v>
      </c>
      <c r="N131" s="8">
        <v>35</v>
      </c>
      <c r="O131" s="8">
        <v>35</v>
      </c>
      <c r="P131" s="8">
        <v>35</v>
      </c>
      <c r="Q131" s="8">
        <v>35</v>
      </c>
      <c r="R131" s="8">
        <v>35</v>
      </c>
      <c r="S131" s="8">
        <v>35</v>
      </c>
      <c r="T131" s="8">
        <v>35</v>
      </c>
      <c r="U131" s="8">
        <v>35</v>
      </c>
      <c r="V131" s="8">
        <v>35</v>
      </c>
      <c r="W131" s="43">
        <f t="shared" si="8"/>
        <v>420</v>
      </c>
      <c r="X131" s="48">
        <f t="shared" si="12"/>
        <v>1050</v>
      </c>
      <c r="Y131" s="48"/>
      <c r="Z131" s="163"/>
    </row>
    <row r="132" spans="1:26" s="217" customFormat="1" ht="53.25" customHeight="1" x14ac:dyDescent="0.15">
      <c r="A132" s="345"/>
      <c r="B132" s="179"/>
      <c r="C132" s="176"/>
      <c r="D132" s="153">
        <v>8</v>
      </c>
      <c r="E132" s="315" t="s">
        <v>1241</v>
      </c>
      <c r="F132" s="568"/>
      <c r="G132" s="1" t="s">
        <v>1242</v>
      </c>
      <c r="H132" s="154" t="s">
        <v>288</v>
      </c>
      <c r="I132" s="1" t="s">
        <v>1098</v>
      </c>
      <c r="J132" s="319">
        <v>60</v>
      </c>
      <c r="K132" s="8">
        <v>1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43">
        <f t="shared" si="8"/>
        <v>1</v>
      </c>
      <c r="X132" s="48">
        <f t="shared" si="12"/>
        <v>60</v>
      </c>
      <c r="Y132" s="48"/>
      <c r="Z132" s="163"/>
    </row>
    <row r="133" spans="1:26" s="217" customFormat="1" ht="53.25" customHeight="1" x14ac:dyDescent="0.15">
      <c r="A133" s="527" t="s">
        <v>1243</v>
      </c>
      <c r="B133" s="561" t="s">
        <v>1244</v>
      </c>
      <c r="C133" s="305">
        <v>13</v>
      </c>
      <c r="D133" s="153">
        <v>1</v>
      </c>
      <c r="E133" s="153" t="s">
        <v>1184</v>
      </c>
      <c r="F133" s="563" t="s">
        <v>1245</v>
      </c>
      <c r="G133" s="163" t="s">
        <v>1246</v>
      </c>
      <c r="H133" s="223" t="s">
        <v>1247</v>
      </c>
      <c r="I133" s="163" t="s">
        <v>1091</v>
      </c>
      <c r="J133" s="308">
        <v>3</v>
      </c>
      <c r="K133" s="8">
        <v>3</v>
      </c>
      <c r="L133" s="8">
        <v>3</v>
      </c>
      <c r="M133" s="8">
        <v>3</v>
      </c>
      <c r="N133" s="8">
        <v>3</v>
      </c>
      <c r="O133" s="8">
        <v>3</v>
      </c>
      <c r="P133" s="8">
        <v>3</v>
      </c>
      <c r="Q133" s="8">
        <v>3</v>
      </c>
      <c r="R133" s="8">
        <v>3</v>
      </c>
      <c r="S133" s="8">
        <v>3</v>
      </c>
      <c r="T133" s="8">
        <v>3</v>
      </c>
      <c r="U133" s="8">
        <v>3</v>
      </c>
      <c r="V133" s="8">
        <v>3</v>
      </c>
      <c r="W133" s="43">
        <f t="shared" si="8"/>
        <v>36</v>
      </c>
      <c r="X133" s="48">
        <f t="shared" si="12"/>
        <v>108</v>
      </c>
      <c r="Y133" s="48"/>
      <c r="Z133" s="163"/>
    </row>
    <row r="134" spans="1:26" s="217" customFormat="1" ht="53.25" customHeight="1" x14ac:dyDescent="0.15">
      <c r="A134" s="528"/>
      <c r="B134" s="562"/>
      <c r="C134" s="310"/>
      <c r="D134" s="153">
        <v>2</v>
      </c>
      <c r="E134" s="153" t="s">
        <v>1184</v>
      </c>
      <c r="F134" s="549"/>
      <c r="G134" s="163" t="s">
        <v>1248</v>
      </c>
      <c r="H134" s="223" t="s">
        <v>1247</v>
      </c>
      <c r="I134" s="163" t="s">
        <v>1091</v>
      </c>
      <c r="J134" s="308">
        <v>2</v>
      </c>
      <c r="K134" s="8">
        <v>6</v>
      </c>
      <c r="L134" s="8">
        <v>3</v>
      </c>
      <c r="M134" s="8">
        <v>5</v>
      </c>
      <c r="N134" s="8">
        <v>7</v>
      </c>
      <c r="O134" s="8">
        <v>3</v>
      </c>
      <c r="P134" s="8">
        <v>3</v>
      </c>
      <c r="Q134" s="8">
        <v>3</v>
      </c>
      <c r="R134" s="8">
        <v>3</v>
      </c>
      <c r="S134" s="8">
        <v>3</v>
      </c>
      <c r="T134" s="8">
        <v>3</v>
      </c>
      <c r="U134" s="8">
        <v>3</v>
      </c>
      <c r="V134" s="8">
        <v>3</v>
      </c>
      <c r="W134" s="43">
        <f t="shared" si="8"/>
        <v>45</v>
      </c>
      <c r="X134" s="48">
        <f t="shared" si="12"/>
        <v>90</v>
      </c>
      <c r="Y134" s="48"/>
      <c r="Z134" s="163"/>
    </row>
    <row r="135" spans="1:26" s="217" customFormat="1" ht="53.25" customHeight="1" x14ac:dyDescent="0.15">
      <c r="A135" s="528"/>
      <c r="B135" s="562"/>
      <c r="C135" s="310"/>
      <c r="D135" s="153">
        <v>3</v>
      </c>
      <c r="E135" s="153" t="s">
        <v>1184</v>
      </c>
      <c r="F135" s="549"/>
      <c r="G135" s="163" t="s">
        <v>1249</v>
      </c>
      <c r="H135" s="223" t="s">
        <v>1250</v>
      </c>
      <c r="I135" s="163" t="s">
        <v>1091</v>
      </c>
      <c r="J135" s="308">
        <v>5</v>
      </c>
      <c r="K135" s="8">
        <v>6</v>
      </c>
      <c r="L135" s="8">
        <v>3</v>
      </c>
      <c r="M135" s="8">
        <v>5</v>
      </c>
      <c r="N135" s="8">
        <v>7</v>
      </c>
      <c r="O135" s="8">
        <v>1</v>
      </c>
      <c r="P135" s="8">
        <v>1</v>
      </c>
      <c r="Q135" s="8">
        <v>1</v>
      </c>
      <c r="R135" s="8">
        <v>1</v>
      </c>
      <c r="S135" s="8">
        <v>1</v>
      </c>
      <c r="T135" s="8">
        <v>1</v>
      </c>
      <c r="U135" s="8">
        <v>1</v>
      </c>
      <c r="V135" s="8">
        <v>1</v>
      </c>
      <c r="W135" s="43">
        <f t="shared" si="8"/>
        <v>29</v>
      </c>
      <c r="X135" s="48">
        <f t="shared" si="12"/>
        <v>145</v>
      </c>
      <c r="Y135" s="48"/>
      <c r="Z135" s="163"/>
    </row>
    <row r="136" spans="1:26" s="217" customFormat="1" ht="53.25" customHeight="1" x14ac:dyDescent="0.15">
      <c r="A136" s="528"/>
      <c r="B136" s="562"/>
      <c r="C136" s="310"/>
      <c r="D136" s="153">
        <v>4</v>
      </c>
      <c r="E136" s="153" t="s">
        <v>1184</v>
      </c>
      <c r="F136" s="549"/>
      <c r="G136" s="163" t="s">
        <v>1251</v>
      </c>
      <c r="H136" s="223" t="s">
        <v>1247</v>
      </c>
      <c r="I136" s="163" t="s">
        <v>1091</v>
      </c>
      <c r="J136" s="308">
        <v>1</v>
      </c>
      <c r="K136" s="8">
        <v>6</v>
      </c>
      <c r="L136" s="8">
        <v>3</v>
      </c>
      <c r="M136" s="8">
        <v>5</v>
      </c>
      <c r="N136" s="8">
        <v>7</v>
      </c>
      <c r="O136" s="8">
        <v>1</v>
      </c>
      <c r="P136" s="8">
        <v>1</v>
      </c>
      <c r="Q136" s="8">
        <v>1</v>
      </c>
      <c r="R136" s="8">
        <v>1</v>
      </c>
      <c r="S136" s="8">
        <v>1</v>
      </c>
      <c r="T136" s="8">
        <v>1</v>
      </c>
      <c r="U136" s="8">
        <v>1</v>
      </c>
      <c r="V136" s="8">
        <v>1</v>
      </c>
      <c r="W136" s="43">
        <f t="shared" si="8"/>
        <v>29</v>
      </c>
      <c r="X136" s="48">
        <f t="shared" si="12"/>
        <v>29</v>
      </c>
      <c r="Y136" s="48"/>
      <c r="Z136" s="163"/>
    </row>
    <row r="137" spans="1:26" s="217" customFormat="1" ht="53.25" customHeight="1" x14ac:dyDescent="0.15">
      <c r="A137" s="528"/>
      <c r="B137" s="562"/>
      <c r="C137" s="310"/>
      <c r="D137" s="153">
        <v>5</v>
      </c>
      <c r="E137" s="153" t="s">
        <v>1080</v>
      </c>
      <c r="F137" s="549"/>
      <c r="G137" s="163" t="s">
        <v>1252</v>
      </c>
      <c r="H137" s="223" t="s">
        <v>1253</v>
      </c>
      <c r="I137" s="163" t="s">
        <v>1085</v>
      </c>
      <c r="J137" s="308">
        <v>5</v>
      </c>
      <c r="K137" s="8">
        <v>6</v>
      </c>
      <c r="L137" s="8">
        <v>3</v>
      </c>
      <c r="M137" s="8">
        <v>5</v>
      </c>
      <c r="N137" s="8">
        <v>7</v>
      </c>
      <c r="O137" s="8">
        <v>2</v>
      </c>
      <c r="P137" s="8">
        <v>2</v>
      </c>
      <c r="Q137" s="8">
        <v>2</v>
      </c>
      <c r="R137" s="8">
        <v>5</v>
      </c>
      <c r="S137" s="8">
        <v>2</v>
      </c>
      <c r="T137" s="8">
        <v>2</v>
      </c>
      <c r="U137" s="8">
        <v>2</v>
      </c>
      <c r="V137" s="8">
        <v>5</v>
      </c>
      <c r="W137" s="43">
        <f t="shared" si="8"/>
        <v>43</v>
      </c>
      <c r="X137" s="48">
        <f t="shared" si="12"/>
        <v>215</v>
      </c>
      <c r="Y137" s="48"/>
      <c r="Z137" s="163"/>
    </row>
    <row r="138" spans="1:26" s="217" customFormat="1" ht="53.25" customHeight="1" x14ac:dyDescent="0.15">
      <c r="A138" s="528"/>
      <c r="B138" s="562"/>
      <c r="C138" s="310"/>
      <c r="D138" s="153">
        <v>6</v>
      </c>
      <c r="E138" s="153" t="s">
        <v>1080</v>
      </c>
      <c r="F138" s="549"/>
      <c r="G138" s="163" t="s">
        <v>1254</v>
      </c>
      <c r="H138" s="223" t="s">
        <v>1255</v>
      </c>
      <c r="I138" s="163" t="s">
        <v>1098</v>
      </c>
      <c r="J138" s="308">
        <v>3</v>
      </c>
      <c r="K138" s="8">
        <v>6</v>
      </c>
      <c r="L138" s="8">
        <v>3</v>
      </c>
      <c r="M138" s="8">
        <v>5</v>
      </c>
      <c r="N138" s="8">
        <v>50</v>
      </c>
      <c r="O138" s="8">
        <v>1</v>
      </c>
      <c r="P138" s="8">
        <v>1</v>
      </c>
      <c r="Q138" s="8">
        <v>1</v>
      </c>
      <c r="R138" s="8">
        <v>40</v>
      </c>
      <c r="S138" s="8">
        <v>1</v>
      </c>
      <c r="T138" s="8">
        <v>1</v>
      </c>
      <c r="U138" s="8">
        <v>1</v>
      </c>
      <c r="V138" s="8">
        <v>50</v>
      </c>
      <c r="W138" s="43">
        <f t="shared" si="8"/>
        <v>160</v>
      </c>
      <c r="X138" s="48">
        <f t="shared" si="12"/>
        <v>480</v>
      </c>
      <c r="Y138" s="48"/>
      <c r="Z138" s="163"/>
    </row>
    <row r="139" spans="1:26" s="217" customFormat="1" ht="53.25" customHeight="1" x14ac:dyDescent="0.15">
      <c r="A139" s="528"/>
      <c r="B139" s="562"/>
      <c r="C139" s="310"/>
      <c r="D139" s="153">
        <v>7</v>
      </c>
      <c r="E139" s="153" t="s">
        <v>1080</v>
      </c>
      <c r="F139" s="549"/>
      <c r="G139" s="163" t="s">
        <v>1256</v>
      </c>
      <c r="H139" s="223" t="s">
        <v>1250</v>
      </c>
      <c r="I139" s="163" t="s">
        <v>1085</v>
      </c>
      <c r="J139" s="308">
        <v>1</v>
      </c>
      <c r="K139" s="8">
        <v>6</v>
      </c>
      <c r="L139" s="8">
        <v>3</v>
      </c>
      <c r="M139" s="8">
        <v>5</v>
      </c>
      <c r="N139" s="8">
        <v>50</v>
      </c>
      <c r="O139" s="8">
        <v>1</v>
      </c>
      <c r="P139" s="8">
        <v>1</v>
      </c>
      <c r="Q139" s="8">
        <v>1</v>
      </c>
      <c r="R139" s="8">
        <v>40</v>
      </c>
      <c r="S139" s="8">
        <v>1</v>
      </c>
      <c r="T139" s="8">
        <v>1</v>
      </c>
      <c r="U139" s="8">
        <v>1</v>
      </c>
      <c r="V139" s="8">
        <v>50</v>
      </c>
      <c r="W139" s="43">
        <f t="shared" si="8"/>
        <v>160</v>
      </c>
      <c r="X139" s="48">
        <f t="shared" si="12"/>
        <v>160</v>
      </c>
      <c r="Y139" s="48"/>
      <c r="Z139" s="163"/>
    </row>
    <row r="140" spans="1:26" s="217" customFormat="1" ht="53.25" customHeight="1" x14ac:dyDescent="0.15">
      <c r="A140" s="528"/>
      <c r="B140" s="562"/>
      <c r="C140" s="310"/>
      <c r="D140" s="153">
        <v>8</v>
      </c>
      <c r="E140" s="153" t="s">
        <v>1080</v>
      </c>
      <c r="F140" s="549"/>
      <c r="G140" s="163" t="s">
        <v>1257</v>
      </c>
      <c r="H140" s="223" t="s">
        <v>1250</v>
      </c>
      <c r="I140" s="163" t="s">
        <v>1098</v>
      </c>
      <c r="J140" s="308">
        <v>5</v>
      </c>
      <c r="K140" s="8">
        <v>30</v>
      </c>
      <c r="L140" s="8">
        <v>30</v>
      </c>
      <c r="M140" s="8">
        <v>2</v>
      </c>
      <c r="N140" s="8">
        <v>2</v>
      </c>
      <c r="O140" s="8">
        <v>200</v>
      </c>
      <c r="P140" s="8">
        <v>180</v>
      </c>
      <c r="Q140" s="8">
        <v>5</v>
      </c>
      <c r="R140" s="8">
        <v>3</v>
      </c>
      <c r="S140" s="8">
        <v>20</v>
      </c>
      <c r="T140" s="8">
        <v>40</v>
      </c>
      <c r="U140" s="8">
        <v>3</v>
      </c>
      <c r="V140" s="8">
        <v>3</v>
      </c>
      <c r="W140" s="43">
        <f t="shared" si="8"/>
        <v>518</v>
      </c>
      <c r="X140" s="48">
        <f t="shared" si="12"/>
        <v>2590</v>
      </c>
      <c r="Y140" s="48"/>
      <c r="Z140" s="163"/>
    </row>
    <row r="141" spans="1:26" s="217" customFormat="1" ht="53.25" customHeight="1" x14ac:dyDescent="0.15">
      <c r="A141" s="528"/>
      <c r="B141" s="562"/>
      <c r="C141" s="310"/>
      <c r="D141" s="153">
        <v>9</v>
      </c>
      <c r="E141" s="153" t="s">
        <v>1080</v>
      </c>
      <c r="F141" s="549"/>
      <c r="G141" s="163" t="s">
        <v>1258</v>
      </c>
      <c r="H141" s="223" t="s">
        <v>1250</v>
      </c>
      <c r="I141" s="163" t="s">
        <v>1098</v>
      </c>
      <c r="J141" s="308">
        <v>5</v>
      </c>
      <c r="K141" s="8">
        <v>30</v>
      </c>
      <c r="L141" s="8">
        <v>30</v>
      </c>
      <c r="M141" s="8">
        <v>2</v>
      </c>
      <c r="N141" s="8">
        <v>2</v>
      </c>
      <c r="O141" s="8">
        <v>200</v>
      </c>
      <c r="P141" s="8">
        <v>180</v>
      </c>
      <c r="Q141" s="8">
        <v>5</v>
      </c>
      <c r="R141" s="8">
        <v>3</v>
      </c>
      <c r="S141" s="8">
        <v>20</v>
      </c>
      <c r="T141" s="8">
        <v>40</v>
      </c>
      <c r="U141" s="8">
        <v>3</v>
      </c>
      <c r="V141" s="8">
        <v>3</v>
      </c>
      <c r="W141" s="43">
        <f t="shared" si="8"/>
        <v>518</v>
      </c>
      <c r="X141" s="48">
        <f t="shared" si="12"/>
        <v>2590</v>
      </c>
      <c r="Y141" s="48"/>
      <c r="Z141" s="163"/>
    </row>
    <row r="142" spans="1:26" s="217" customFormat="1" ht="53.25" customHeight="1" x14ac:dyDescent="0.15">
      <c r="A142" s="528"/>
      <c r="B142" s="562"/>
      <c r="C142" s="310"/>
      <c r="D142" s="317" t="s">
        <v>1259</v>
      </c>
      <c r="E142" s="335" t="s">
        <v>209</v>
      </c>
      <c r="F142" s="549"/>
      <c r="G142" s="162" t="s">
        <v>1260</v>
      </c>
      <c r="H142" s="221" t="s">
        <v>1261</v>
      </c>
      <c r="I142" s="162" t="s">
        <v>1098</v>
      </c>
      <c r="J142" s="406">
        <v>2</v>
      </c>
      <c r="K142" s="93">
        <v>0</v>
      </c>
      <c r="L142" s="93">
        <v>0</v>
      </c>
      <c r="M142" s="93">
        <v>35</v>
      </c>
      <c r="N142" s="93">
        <v>0</v>
      </c>
      <c r="O142" s="93">
        <v>0</v>
      </c>
      <c r="P142" s="93">
        <v>0</v>
      </c>
      <c r="Q142" s="93">
        <v>0</v>
      </c>
      <c r="R142" s="93">
        <v>35</v>
      </c>
      <c r="S142" s="93">
        <v>0</v>
      </c>
      <c r="T142" s="93">
        <v>0</v>
      </c>
      <c r="U142" s="93">
        <v>0</v>
      </c>
      <c r="V142" s="93">
        <v>35</v>
      </c>
      <c r="W142" s="49">
        <f t="shared" si="8"/>
        <v>105</v>
      </c>
      <c r="X142" s="50"/>
      <c r="Y142" s="50">
        <f t="shared" ref="Y142:Y145" si="13">J142*W142</f>
        <v>210</v>
      </c>
      <c r="Z142" s="401"/>
    </row>
    <row r="143" spans="1:26" s="217" customFormat="1" ht="53.25" customHeight="1" x14ac:dyDescent="0.15">
      <c r="A143" s="528"/>
      <c r="B143" s="562"/>
      <c r="C143" s="310"/>
      <c r="D143" s="346" t="s">
        <v>1262</v>
      </c>
      <c r="E143" s="335" t="s">
        <v>209</v>
      </c>
      <c r="F143" s="549"/>
      <c r="G143" s="402" t="s">
        <v>1263</v>
      </c>
      <c r="H143" s="403" t="s">
        <v>289</v>
      </c>
      <c r="I143" s="402" t="s">
        <v>1085</v>
      </c>
      <c r="J143" s="404">
        <v>2.5</v>
      </c>
      <c r="K143" s="414">
        <v>0</v>
      </c>
      <c r="L143" s="414">
        <v>0</v>
      </c>
      <c r="M143" s="414">
        <v>0</v>
      </c>
      <c r="N143" s="414">
        <v>0</v>
      </c>
      <c r="O143" s="414">
        <v>230</v>
      </c>
      <c r="P143" s="414">
        <v>0</v>
      </c>
      <c r="Q143" s="414">
        <v>0</v>
      </c>
      <c r="R143" s="414">
        <v>0</v>
      </c>
      <c r="S143" s="414">
        <v>0</v>
      </c>
      <c r="T143" s="414">
        <v>0</v>
      </c>
      <c r="U143" s="414">
        <v>0</v>
      </c>
      <c r="V143" s="414">
        <v>0</v>
      </c>
      <c r="W143" s="49">
        <f t="shared" si="8"/>
        <v>230</v>
      </c>
      <c r="X143" s="50"/>
      <c r="Y143" s="50">
        <f t="shared" si="13"/>
        <v>575</v>
      </c>
      <c r="Z143" s="407"/>
    </row>
    <row r="144" spans="1:26" s="217" customFormat="1" ht="53.25" customHeight="1" x14ac:dyDescent="0.15">
      <c r="A144" s="528"/>
      <c r="B144" s="562"/>
      <c r="C144" s="310"/>
      <c r="D144" s="317" t="s">
        <v>1264</v>
      </c>
      <c r="E144" s="335" t="s">
        <v>209</v>
      </c>
      <c r="F144" s="549"/>
      <c r="G144" s="162" t="s">
        <v>1265</v>
      </c>
      <c r="H144" s="221" t="s">
        <v>1261</v>
      </c>
      <c r="I144" s="162" t="s">
        <v>1085</v>
      </c>
      <c r="J144" s="406">
        <v>2</v>
      </c>
      <c r="K144" s="93">
        <v>0</v>
      </c>
      <c r="L144" s="93">
        <v>0</v>
      </c>
      <c r="M144" s="93">
        <v>0</v>
      </c>
      <c r="N144" s="93">
        <v>0</v>
      </c>
      <c r="O144" s="93">
        <v>130</v>
      </c>
      <c r="P144" s="93">
        <v>100</v>
      </c>
      <c r="Q144" s="93">
        <v>0</v>
      </c>
      <c r="R144" s="93">
        <v>0</v>
      </c>
      <c r="S144" s="93">
        <v>0</v>
      </c>
      <c r="T144" s="93">
        <v>0</v>
      </c>
      <c r="U144" s="93">
        <v>0</v>
      </c>
      <c r="V144" s="93">
        <v>0</v>
      </c>
      <c r="W144" s="49">
        <f t="shared" si="8"/>
        <v>230</v>
      </c>
      <c r="X144" s="50"/>
      <c r="Y144" s="50">
        <f t="shared" si="13"/>
        <v>460</v>
      </c>
      <c r="Z144" s="162"/>
    </row>
    <row r="145" spans="1:26" s="217" customFormat="1" ht="53.25" customHeight="1" x14ac:dyDescent="0.15">
      <c r="A145" s="528"/>
      <c r="B145" s="562"/>
      <c r="C145" s="310"/>
      <c r="D145" s="346" t="s">
        <v>1266</v>
      </c>
      <c r="E145" s="335" t="s">
        <v>209</v>
      </c>
      <c r="F145" s="312"/>
      <c r="G145" s="408" t="s">
        <v>1267</v>
      </c>
      <c r="H145" s="403" t="s">
        <v>289</v>
      </c>
      <c r="I145" s="402" t="s">
        <v>1085</v>
      </c>
      <c r="J145" s="404">
        <v>0.5</v>
      </c>
      <c r="K145" s="414">
        <v>0</v>
      </c>
      <c r="L145" s="414">
        <v>0</v>
      </c>
      <c r="M145" s="414">
        <v>0</v>
      </c>
      <c r="N145" s="414">
        <v>0</v>
      </c>
      <c r="O145" s="414">
        <v>0</v>
      </c>
      <c r="P145" s="414">
        <v>0</v>
      </c>
      <c r="Q145" s="414">
        <v>0</v>
      </c>
      <c r="R145" s="414">
        <v>0</v>
      </c>
      <c r="S145" s="414">
        <v>0</v>
      </c>
      <c r="T145" s="414">
        <v>0</v>
      </c>
      <c r="U145" s="414">
        <v>230</v>
      </c>
      <c r="V145" s="414">
        <v>0</v>
      </c>
      <c r="W145" s="49">
        <f t="shared" si="8"/>
        <v>230</v>
      </c>
      <c r="X145" s="50"/>
      <c r="Y145" s="50">
        <f t="shared" si="13"/>
        <v>115</v>
      </c>
      <c r="Z145" s="409"/>
    </row>
    <row r="146" spans="1:26" s="217" customFormat="1" ht="53.25" customHeight="1" x14ac:dyDescent="0.15">
      <c r="A146" s="528"/>
      <c r="B146" s="562"/>
      <c r="C146" s="336">
        <v>14</v>
      </c>
      <c r="D146" s="337">
        <v>1</v>
      </c>
      <c r="E146" s="335" t="s">
        <v>207</v>
      </c>
      <c r="F146" s="564" t="s">
        <v>1268</v>
      </c>
      <c r="G146" s="338" t="s">
        <v>1211</v>
      </c>
      <c r="H146" s="339" t="s">
        <v>288</v>
      </c>
      <c r="I146" s="338" t="s">
        <v>1091</v>
      </c>
      <c r="J146" s="340">
        <v>5</v>
      </c>
      <c r="K146" s="415">
        <v>50</v>
      </c>
      <c r="L146" s="415">
        <v>50</v>
      </c>
      <c r="M146" s="415">
        <v>50</v>
      </c>
      <c r="N146" s="415">
        <v>50</v>
      </c>
      <c r="O146" s="415">
        <v>50</v>
      </c>
      <c r="P146" s="415">
        <v>50</v>
      </c>
      <c r="Q146" s="415">
        <v>50</v>
      </c>
      <c r="R146" s="415">
        <v>50</v>
      </c>
      <c r="S146" s="415">
        <v>50</v>
      </c>
      <c r="T146" s="415">
        <v>50</v>
      </c>
      <c r="U146" s="415">
        <v>50</v>
      </c>
      <c r="V146" s="415">
        <v>50</v>
      </c>
      <c r="W146" s="43">
        <f t="shared" si="8"/>
        <v>600</v>
      </c>
      <c r="X146" s="48">
        <f t="shared" si="12"/>
        <v>3000</v>
      </c>
      <c r="Y146" s="48"/>
      <c r="Z146" s="341"/>
    </row>
    <row r="147" spans="1:26" s="217" customFormat="1" ht="53.25" customHeight="1" x14ac:dyDescent="0.15">
      <c r="A147" s="528"/>
      <c r="B147" s="562"/>
      <c r="C147" s="342"/>
      <c r="D147" s="337">
        <v>2</v>
      </c>
      <c r="E147" s="335" t="s">
        <v>207</v>
      </c>
      <c r="F147" s="564"/>
      <c r="G147" s="338" t="s">
        <v>1212</v>
      </c>
      <c r="H147" s="339" t="s">
        <v>288</v>
      </c>
      <c r="I147" s="338" t="s">
        <v>1098</v>
      </c>
      <c r="J147" s="340">
        <v>5</v>
      </c>
      <c r="K147" s="415">
        <v>50</v>
      </c>
      <c r="L147" s="415">
        <v>50</v>
      </c>
      <c r="M147" s="415">
        <v>50</v>
      </c>
      <c r="N147" s="415">
        <v>50</v>
      </c>
      <c r="O147" s="415">
        <v>50</v>
      </c>
      <c r="P147" s="415">
        <v>50</v>
      </c>
      <c r="Q147" s="415">
        <v>50</v>
      </c>
      <c r="R147" s="415">
        <v>50</v>
      </c>
      <c r="S147" s="415">
        <v>50</v>
      </c>
      <c r="T147" s="415">
        <v>50</v>
      </c>
      <c r="U147" s="415">
        <v>50</v>
      </c>
      <c r="V147" s="415">
        <v>50</v>
      </c>
      <c r="W147" s="43">
        <f t="shared" si="8"/>
        <v>600</v>
      </c>
      <c r="X147" s="48">
        <f t="shared" si="12"/>
        <v>3000</v>
      </c>
      <c r="Y147" s="48"/>
      <c r="Z147" s="341"/>
    </row>
    <row r="148" spans="1:26" s="217" customFormat="1" ht="53.25" customHeight="1" x14ac:dyDescent="0.15">
      <c r="A148" s="528"/>
      <c r="B148" s="562"/>
      <c r="C148" s="342"/>
      <c r="D148" s="337">
        <v>3</v>
      </c>
      <c r="E148" s="335" t="s">
        <v>207</v>
      </c>
      <c r="F148" s="564"/>
      <c r="G148" s="338" t="s">
        <v>1269</v>
      </c>
      <c r="H148" s="339" t="s">
        <v>288</v>
      </c>
      <c r="I148" s="338" t="s">
        <v>1085</v>
      </c>
      <c r="J148" s="340">
        <v>5</v>
      </c>
      <c r="K148" s="415">
        <v>50</v>
      </c>
      <c r="L148" s="415">
        <v>50</v>
      </c>
      <c r="M148" s="415">
        <v>50</v>
      </c>
      <c r="N148" s="415">
        <v>50</v>
      </c>
      <c r="O148" s="415">
        <v>50</v>
      </c>
      <c r="P148" s="415">
        <v>50</v>
      </c>
      <c r="Q148" s="415">
        <v>50</v>
      </c>
      <c r="R148" s="415">
        <v>50</v>
      </c>
      <c r="S148" s="415">
        <v>50</v>
      </c>
      <c r="T148" s="415">
        <v>50</v>
      </c>
      <c r="U148" s="415">
        <v>50</v>
      </c>
      <c r="V148" s="415">
        <v>50</v>
      </c>
      <c r="W148" s="43">
        <f t="shared" si="8"/>
        <v>600</v>
      </c>
      <c r="X148" s="48">
        <f t="shared" si="12"/>
        <v>3000</v>
      </c>
      <c r="Y148" s="48"/>
      <c r="Z148" s="341"/>
    </row>
    <row r="149" spans="1:26" s="217" customFormat="1" ht="53.25" customHeight="1" x14ac:dyDescent="0.15">
      <c r="A149" s="528"/>
      <c r="B149" s="562"/>
      <c r="C149" s="342"/>
      <c r="D149" s="337">
        <v>4</v>
      </c>
      <c r="E149" s="335" t="s">
        <v>207</v>
      </c>
      <c r="F149" s="564"/>
      <c r="G149" s="402" t="s">
        <v>1270</v>
      </c>
      <c r="H149" s="403" t="s">
        <v>289</v>
      </c>
      <c r="I149" s="402" t="s">
        <v>1098</v>
      </c>
      <c r="J149" s="404">
        <v>1</v>
      </c>
      <c r="K149" s="414">
        <v>10</v>
      </c>
      <c r="L149" s="414">
        <v>10</v>
      </c>
      <c r="M149" s="414">
        <v>10</v>
      </c>
      <c r="N149" s="414">
        <v>10</v>
      </c>
      <c r="O149" s="414">
        <v>10</v>
      </c>
      <c r="P149" s="414">
        <v>10</v>
      </c>
      <c r="Q149" s="414">
        <v>10</v>
      </c>
      <c r="R149" s="414">
        <v>10</v>
      </c>
      <c r="S149" s="414">
        <v>10</v>
      </c>
      <c r="T149" s="414">
        <v>10</v>
      </c>
      <c r="U149" s="414">
        <v>10</v>
      </c>
      <c r="V149" s="414">
        <v>10</v>
      </c>
      <c r="W149" s="49">
        <f t="shared" si="8"/>
        <v>120</v>
      </c>
      <c r="X149" s="50"/>
      <c r="Y149" s="50">
        <f>J149*W149</f>
        <v>120</v>
      </c>
      <c r="Z149" s="405"/>
    </row>
    <row r="150" spans="1:26" s="217" customFormat="1" ht="53.25" customHeight="1" x14ac:dyDescent="0.15">
      <c r="A150" s="528"/>
      <c r="B150" s="562"/>
      <c r="C150" s="342"/>
      <c r="D150" s="337">
        <v>5</v>
      </c>
      <c r="E150" s="335" t="s">
        <v>207</v>
      </c>
      <c r="F150" s="564"/>
      <c r="G150" s="338" t="s">
        <v>1271</v>
      </c>
      <c r="H150" s="339" t="s">
        <v>288</v>
      </c>
      <c r="I150" s="338" t="s">
        <v>1098</v>
      </c>
      <c r="J150" s="340">
        <v>2.5</v>
      </c>
      <c r="K150" s="415">
        <v>50</v>
      </c>
      <c r="L150" s="415">
        <v>50</v>
      </c>
      <c r="M150" s="415">
        <v>50</v>
      </c>
      <c r="N150" s="415">
        <v>50</v>
      </c>
      <c r="O150" s="415">
        <v>50</v>
      </c>
      <c r="P150" s="415">
        <v>50</v>
      </c>
      <c r="Q150" s="415">
        <v>50</v>
      </c>
      <c r="R150" s="415">
        <v>50</v>
      </c>
      <c r="S150" s="415">
        <v>50</v>
      </c>
      <c r="T150" s="415">
        <v>50</v>
      </c>
      <c r="U150" s="415">
        <v>50</v>
      </c>
      <c r="V150" s="415">
        <v>50</v>
      </c>
      <c r="W150" s="43">
        <f t="shared" si="8"/>
        <v>600</v>
      </c>
      <c r="X150" s="48">
        <f t="shared" ref="X150:X177" si="14">J150*W150</f>
        <v>1500</v>
      </c>
      <c r="Y150" s="48"/>
      <c r="Z150" s="341"/>
    </row>
    <row r="151" spans="1:26" s="217" customFormat="1" ht="53.25" customHeight="1" x14ac:dyDescent="0.15">
      <c r="A151" s="528"/>
      <c r="B151" s="562"/>
      <c r="C151" s="342"/>
      <c r="D151" s="337">
        <v>6</v>
      </c>
      <c r="E151" s="335" t="s">
        <v>207</v>
      </c>
      <c r="F151" s="564"/>
      <c r="G151" s="338" t="s">
        <v>1272</v>
      </c>
      <c r="H151" s="339" t="s">
        <v>288</v>
      </c>
      <c r="I151" s="338" t="s">
        <v>1098</v>
      </c>
      <c r="J151" s="340">
        <v>5</v>
      </c>
      <c r="K151" s="415">
        <v>50</v>
      </c>
      <c r="L151" s="415">
        <v>50</v>
      </c>
      <c r="M151" s="415">
        <v>50</v>
      </c>
      <c r="N151" s="415">
        <v>50</v>
      </c>
      <c r="O151" s="415">
        <v>50</v>
      </c>
      <c r="P151" s="415">
        <v>50</v>
      </c>
      <c r="Q151" s="415">
        <v>50</v>
      </c>
      <c r="R151" s="415">
        <v>50</v>
      </c>
      <c r="S151" s="415">
        <v>50</v>
      </c>
      <c r="T151" s="415">
        <v>50</v>
      </c>
      <c r="U151" s="415">
        <v>50</v>
      </c>
      <c r="V151" s="415">
        <v>50</v>
      </c>
      <c r="W151" s="43">
        <f t="shared" si="8"/>
        <v>600</v>
      </c>
      <c r="X151" s="48">
        <f t="shared" si="14"/>
        <v>3000</v>
      </c>
      <c r="Y151" s="48"/>
      <c r="Z151" s="341"/>
    </row>
    <row r="152" spans="1:26" s="217" customFormat="1" ht="53.25" customHeight="1" x14ac:dyDescent="0.15">
      <c r="A152" s="528"/>
      <c r="B152" s="562"/>
      <c r="C152" s="342"/>
      <c r="D152" s="337">
        <v>7</v>
      </c>
      <c r="E152" s="335" t="s">
        <v>207</v>
      </c>
      <c r="F152" s="564"/>
      <c r="G152" s="338" t="s">
        <v>1273</v>
      </c>
      <c r="H152" s="339" t="s">
        <v>288</v>
      </c>
      <c r="I152" s="338" t="s">
        <v>1091</v>
      </c>
      <c r="J152" s="340">
        <v>5</v>
      </c>
      <c r="K152" s="415">
        <v>50</v>
      </c>
      <c r="L152" s="415">
        <v>50</v>
      </c>
      <c r="M152" s="415">
        <v>50</v>
      </c>
      <c r="N152" s="415">
        <v>50</v>
      </c>
      <c r="O152" s="415">
        <v>50</v>
      </c>
      <c r="P152" s="415">
        <v>50</v>
      </c>
      <c r="Q152" s="415">
        <v>50</v>
      </c>
      <c r="R152" s="415">
        <v>50</v>
      </c>
      <c r="S152" s="415">
        <v>50</v>
      </c>
      <c r="T152" s="415">
        <v>50</v>
      </c>
      <c r="U152" s="415">
        <v>50</v>
      </c>
      <c r="V152" s="415">
        <v>50</v>
      </c>
      <c r="W152" s="43">
        <f t="shared" si="8"/>
        <v>600</v>
      </c>
      <c r="X152" s="48">
        <f t="shared" si="14"/>
        <v>3000</v>
      </c>
      <c r="Y152" s="48"/>
      <c r="Z152" s="341"/>
    </row>
    <row r="153" spans="1:26" s="217" customFormat="1" ht="53.25" customHeight="1" x14ac:dyDescent="0.15">
      <c r="A153" s="528"/>
      <c r="B153" s="562"/>
      <c r="C153" s="342"/>
      <c r="D153" s="337">
        <v>8</v>
      </c>
      <c r="E153" s="335" t="s">
        <v>207</v>
      </c>
      <c r="F153" s="564"/>
      <c r="G153" s="338" t="s">
        <v>1274</v>
      </c>
      <c r="H153" s="339" t="s">
        <v>288</v>
      </c>
      <c r="I153" s="338" t="s">
        <v>1091</v>
      </c>
      <c r="J153" s="340">
        <v>5</v>
      </c>
      <c r="K153" s="415">
        <v>20</v>
      </c>
      <c r="L153" s="415">
        <v>20</v>
      </c>
      <c r="M153" s="415">
        <v>10</v>
      </c>
      <c r="N153" s="415">
        <v>10</v>
      </c>
      <c r="O153" s="415">
        <v>10</v>
      </c>
      <c r="P153" s="415">
        <v>10</v>
      </c>
      <c r="Q153" s="415">
        <v>10</v>
      </c>
      <c r="R153" s="415">
        <v>10</v>
      </c>
      <c r="S153" s="415">
        <v>10</v>
      </c>
      <c r="T153" s="415">
        <v>10</v>
      </c>
      <c r="U153" s="415">
        <v>10</v>
      </c>
      <c r="V153" s="415">
        <v>10</v>
      </c>
      <c r="W153" s="43">
        <f t="shared" si="8"/>
        <v>140</v>
      </c>
      <c r="X153" s="48">
        <f t="shared" si="14"/>
        <v>700</v>
      </c>
      <c r="Y153" s="48"/>
      <c r="Z153" s="341"/>
    </row>
    <row r="154" spans="1:26" s="217" customFormat="1" ht="53.25" customHeight="1" x14ac:dyDescent="0.15">
      <c r="A154" s="528"/>
      <c r="B154" s="562"/>
      <c r="C154" s="342"/>
      <c r="D154" s="337">
        <v>9</v>
      </c>
      <c r="E154" s="335" t="s">
        <v>207</v>
      </c>
      <c r="F154" s="564"/>
      <c r="G154" s="338" t="s">
        <v>1275</v>
      </c>
      <c r="H154" s="339" t="s">
        <v>288</v>
      </c>
      <c r="I154" s="338" t="s">
        <v>1091</v>
      </c>
      <c r="J154" s="340"/>
      <c r="K154" s="415">
        <v>10</v>
      </c>
      <c r="L154" s="415">
        <v>10</v>
      </c>
      <c r="M154" s="415">
        <v>10</v>
      </c>
      <c r="N154" s="415">
        <v>10</v>
      </c>
      <c r="O154" s="415">
        <v>10</v>
      </c>
      <c r="P154" s="415">
        <v>10</v>
      </c>
      <c r="Q154" s="415">
        <v>10</v>
      </c>
      <c r="R154" s="415">
        <v>10</v>
      </c>
      <c r="S154" s="415">
        <v>10</v>
      </c>
      <c r="T154" s="415">
        <v>10</v>
      </c>
      <c r="U154" s="415">
        <v>10</v>
      </c>
      <c r="V154" s="415">
        <v>10</v>
      </c>
      <c r="W154" s="43">
        <f t="shared" si="8"/>
        <v>120</v>
      </c>
      <c r="X154" s="48">
        <f t="shared" si="14"/>
        <v>0</v>
      </c>
      <c r="Y154" s="48"/>
      <c r="Z154" s="341"/>
    </row>
    <row r="155" spans="1:26" s="217" customFormat="1" ht="53.25" customHeight="1" x14ac:dyDescent="0.15">
      <c r="A155" s="528"/>
      <c r="B155" s="562"/>
      <c r="C155" s="342"/>
      <c r="D155" s="337">
        <v>10</v>
      </c>
      <c r="E155" s="335" t="s">
        <v>208</v>
      </c>
      <c r="F155" s="564"/>
      <c r="G155" s="338" t="s">
        <v>1276</v>
      </c>
      <c r="H155" s="339" t="s">
        <v>288</v>
      </c>
      <c r="I155" s="338" t="s">
        <v>1085</v>
      </c>
      <c r="J155" s="340">
        <v>10</v>
      </c>
      <c r="K155" s="415">
        <v>1</v>
      </c>
      <c r="L155" s="415">
        <v>1</v>
      </c>
      <c r="M155" s="415">
        <v>1</v>
      </c>
      <c r="N155" s="415">
        <v>1</v>
      </c>
      <c r="O155" s="415">
        <v>1</v>
      </c>
      <c r="P155" s="415">
        <v>1</v>
      </c>
      <c r="Q155" s="415">
        <v>1</v>
      </c>
      <c r="R155" s="415">
        <v>1</v>
      </c>
      <c r="S155" s="415">
        <v>1</v>
      </c>
      <c r="T155" s="415">
        <v>1</v>
      </c>
      <c r="U155" s="415">
        <v>1</v>
      </c>
      <c r="V155" s="415">
        <v>1</v>
      </c>
      <c r="W155" s="43">
        <f t="shared" si="8"/>
        <v>12</v>
      </c>
      <c r="X155" s="48">
        <f t="shared" si="14"/>
        <v>120</v>
      </c>
      <c r="Y155" s="48"/>
      <c r="Z155" s="341"/>
    </row>
    <row r="156" spans="1:26" s="217" customFormat="1" ht="53.25" customHeight="1" x14ac:dyDescent="0.15">
      <c r="A156" s="528"/>
      <c r="B156" s="562"/>
      <c r="C156" s="342"/>
      <c r="D156" s="337">
        <v>11</v>
      </c>
      <c r="E156" s="335" t="s">
        <v>208</v>
      </c>
      <c r="F156" s="564"/>
      <c r="G156" s="338" t="s">
        <v>1277</v>
      </c>
      <c r="H156" s="339" t="s">
        <v>288</v>
      </c>
      <c r="I156" s="338" t="s">
        <v>1085</v>
      </c>
      <c r="J156" s="340">
        <v>90</v>
      </c>
      <c r="K156" s="415">
        <v>1</v>
      </c>
      <c r="L156" s="415">
        <v>1</v>
      </c>
      <c r="M156" s="415">
        <v>1</v>
      </c>
      <c r="N156" s="415">
        <v>1</v>
      </c>
      <c r="O156" s="415">
        <v>1</v>
      </c>
      <c r="P156" s="415">
        <v>1</v>
      </c>
      <c r="Q156" s="415">
        <v>1</v>
      </c>
      <c r="R156" s="415">
        <v>1</v>
      </c>
      <c r="S156" s="415">
        <v>1</v>
      </c>
      <c r="T156" s="415">
        <v>1</v>
      </c>
      <c r="U156" s="415">
        <v>1</v>
      </c>
      <c r="V156" s="415">
        <v>1</v>
      </c>
      <c r="W156" s="43">
        <f t="shared" si="8"/>
        <v>12</v>
      </c>
      <c r="X156" s="48">
        <f t="shared" si="14"/>
        <v>1080</v>
      </c>
      <c r="Y156" s="48"/>
      <c r="Z156" s="341"/>
    </row>
    <row r="157" spans="1:26" s="217" customFormat="1" ht="53.25" customHeight="1" x14ac:dyDescent="0.15">
      <c r="A157" s="528"/>
      <c r="B157" s="562"/>
      <c r="C157" s="342"/>
      <c r="D157" s="337">
        <v>12</v>
      </c>
      <c r="E157" s="335" t="s">
        <v>208</v>
      </c>
      <c r="F157" s="564"/>
      <c r="G157" s="338" t="s">
        <v>1278</v>
      </c>
      <c r="H157" s="339" t="s">
        <v>288</v>
      </c>
      <c r="I157" s="338" t="s">
        <v>1085</v>
      </c>
      <c r="J157" s="340">
        <v>120</v>
      </c>
      <c r="K157" s="415">
        <v>1</v>
      </c>
      <c r="L157" s="415">
        <v>1</v>
      </c>
      <c r="M157" s="415">
        <v>1</v>
      </c>
      <c r="N157" s="415">
        <v>1</v>
      </c>
      <c r="O157" s="415">
        <v>1</v>
      </c>
      <c r="P157" s="415">
        <v>1</v>
      </c>
      <c r="Q157" s="415">
        <v>1</v>
      </c>
      <c r="R157" s="415">
        <v>1</v>
      </c>
      <c r="S157" s="415">
        <v>1</v>
      </c>
      <c r="T157" s="415">
        <v>1</v>
      </c>
      <c r="U157" s="415">
        <v>1</v>
      </c>
      <c r="V157" s="415">
        <v>1</v>
      </c>
      <c r="W157" s="43">
        <f t="shared" si="8"/>
        <v>12</v>
      </c>
      <c r="X157" s="48">
        <f t="shared" si="14"/>
        <v>1440</v>
      </c>
      <c r="Y157" s="48"/>
      <c r="Z157" s="341"/>
    </row>
    <row r="158" spans="1:26" s="217" customFormat="1" ht="53.25" customHeight="1" x14ac:dyDescent="0.15">
      <c r="A158" s="528"/>
      <c r="B158" s="562"/>
      <c r="C158" s="342"/>
      <c r="D158" s="337">
        <v>13</v>
      </c>
      <c r="E158" s="335" t="s">
        <v>208</v>
      </c>
      <c r="F158" s="564"/>
      <c r="G158" s="338" t="s">
        <v>1279</v>
      </c>
      <c r="H158" s="339" t="s">
        <v>288</v>
      </c>
      <c r="I158" s="338" t="s">
        <v>1098</v>
      </c>
      <c r="J158" s="340">
        <v>60</v>
      </c>
      <c r="K158" s="415">
        <v>1</v>
      </c>
      <c r="L158" s="415">
        <v>1</v>
      </c>
      <c r="M158" s="415">
        <v>1</v>
      </c>
      <c r="N158" s="415">
        <v>1</v>
      </c>
      <c r="O158" s="415">
        <v>1</v>
      </c>
      <c r="P158" s="415">
        <v>1</v>
      </c>
      <c r="Q158" s="415">
        <v>1</v>
      </c>
      <c r="R158" s="415">
        <v>1</v>
      </c>
      <c r="S158" s="415">
        <v>1</v>
      </c>
      <c r="T158" s="415">
        <v>1</v>
      </c>
      <c r="U158" s="415">
        <v>1</v>
      </c>
      <c r="V158" s="415">
        <v>1</v>
      </c>
      <c r="W158" s="43">
        <f t="shared" si="8"/>
        <v>12</v>
      </c>
      <c r="X158" s="48">
        <f t="shared" si="14"/>
        <v>720</v>
      </c>
      <c r="Y158" s="48"/>
      <c r="Z158" s="341"/>
    </row>
    <row r="159" spans="1:26" s="217" customFormat="1" ht="53.25" customHeight="1" x14ac:dyDescent="0.15">
      <c r="A159" s="528"/>
      <c r="B159" s="562"/>
      <c r="C159" s="343"/>
      <c r="D159" s="337">
        <v>14</v>
      </c>
      <c r="E159" s="335" t="s">
        <v>208</v>
      </c>
      <c r="F159" s="564"/>
      <c r="G159" s="338" t="s">
        <v>1280</v>
      </c>
      <c r="H159" s="339" t="s">
        <v>288</v>
      </c>
      <c r="I159" s="338" t="s">
        <v>1098</v>
      </c>
      <c r="J159" s="340">
        <v>360</v>
      </c>
      <c r="K159" s="415">
        <v>1</v>
      </c>
      <c r="L159" s="415">
        <v>1</v>
      </c>
      <c r="M159" s="415">
        <v>1</v>
      </c>
      <c r="N159" s="415">
        <v>1</v>
      </c>
      <c r="O159" s="415">
        <v>1</v>
      </c>
      <c r="P159" s="415">
        <v>1</v>
      </c>
      <c r="Q159" s="415">
        <v>1</v>
      </c>
      <c r="R159" s="415">
        <v>1</v>
      </c>
      <c r="S159" s="415">
        <v>1</v>
      </c>
      <c r="T159" s="415">
        <v>1</v>
      </c>
      <c r="U159" s="415">
        <v>1</v>
      </c>
      <c r="V159" s="415">
        <v>1</v>
      </c>
      <c r="W159" s="43">
        <f t="shared" si="8"/>
        <v>12</v>
      </c>
      <c r="X159" s="48">
        <f t="shared" si="14"/>
        <v>4320</v>
      </c>
      <c r="Y159" s="48"/>
      <c r="Z159" s="341"/>
    </row>
    <row r="160" spans="1:26" s="217" customFormat="1" ht="53.25" customHeight="1" x14ac:dyDescent="0.15">
      <c r="A160" s="528"/>
      <c r="B160" s="562"/>
      <c r="C160" s="336">
        <v>15</v>
      </c>
      <c r="D160" s="337">
        <v>1</v>
      </c>
      <c r="E160" s="335" t="s">
        <v>207</v>
      </c>
      <c r="F160" s="564" t="s">
        <v>1281</v>
      </c>
      <c r="G160" s="338" t="s">
        <v>1282</v>
      </c>
      <c r="H160" s="339" t="s">
        <v>288</v>
      </c>
      <c r="I160" s="338" t="s">
        <v>1091</v>
      </c>
      <c r="J160" s="340">
        <v>10</v>
      </c>
      <c r="K160" s="415">
        <v>5</v>
      </c>
      <c r="L160" s="415">
        <v>5</v>
      </c>
      <c r="M160" s="415">
        <v>5</v>
      </c>
      <c r="N160" s="415">
        <v>5</v>
      </c>
      <c r="O160" s="415">
        <v>5</v>
      </c>
      <c r="P160" s="415">
        <v>5</v>
      </c>
      <c r="Q160" s="415">
        <v>5</v>
      </c>
      <c r="R160" s="415">
        <v>5</v>
      </c>
      <c r="S160" s="415">
        <v>5</v>
      </c>
      <c r="T160" s="415">
        <v>5</v>
      </c>
      <c r="U160" s="415">
        <v>5</v>
      </c>
      <c r="V160" s="415">
        <v>5</v>
      </c>
      <c r="W160" s="43">
        <f t="shared" si="8"/>
        <v>60</v>
      </c>
      <c r="X160" s="48">
        <f t="shared" si="14"/>
        <v>600</v>
      </c>
      <c r="Y160" s="48"/>
      <c r="Z160" s="341"/>
    </row>
    <row r="161" spans="1:26" s="217" customFormat="1" ht="53.25" customHeight="1" x14ac:dyDescent="0.15">
      <c r="A161" s="528"/>
      <c r="B161" s="562"/>
      <c r="C161" s="342"/>
      <c r="D161" s="337">
        <v>2</v>
      </c>
      <c r="E161" s="335" t="s">
        <v>207</v>
      </c>
      <c r="F161" s="564"/>
      <c r="G161" s="338" t="s">
        <v>1283</v>
      </c>
      <c r="H161" s="339" t="s">
        <v>288</v>
      </c>
      <c r="I161" s="338" t="s">
        <v>1098</v>
      </c>
      <c r="J161" s="340">
        <v>5</v>
      </c>
      <c r="K161" s="415">
        <v>5</v>
      </c>
      <c r="L161" s="415">
        <v>5</v>
      </c>
      <c r="M161" s="415">
        <v>5</v>
      </c>
      <c r="N161" s="415">
        <v>5</v>
      </c>
      <c r="O161" s="415">
        <v>5</v>
      </c>
      <c r="P161" s="415">
        <v>5</v>
      </c>
      <c r="Q161" s="415">
        <v>5</v>
      </c>
      <c r="R161" s="415">
        <v>5</v>
      </c>
      <c r="S161" s="415">
        <v>5</v>
      </c>
      <c r="T161" s="415">
        <v>5</v>
      </c>
      <c r="U161" s="415">
        <v>5</v>
      </c>
      <c r="V161" s="415">
        <v>5</v>
      </c>
      <c r="W161" s="43">
        <f t="shared" si="8"/>
        <v>60</v>
      </c>
      <c r="X161" s="48">
        <f t="shared" si="14"/>
        <v>300</v>
      </c>
      <c r="Y161" s="48"/>
      <c r="Z161" s="341"/>
    </row>
    <row r="162" spans="1:26" s="217" customFormat="1" ht="53.25" customHeight="1" x14ac:dyDescent="0.15">
      <c r="A162" s="528"/>
      <c r="B162" s="562"/>
      <c r="C162" s="342"/>
      <c r="D162" s="337">
        <v>3</v>
      </c>
      <c r="E162" s="335" t="s">
        <v>207</v>
      </c>
      <c r="F162" s="564"/>
      <c r="G162" s="338" t="s">
        <v>1213</v>
      </c>
      <c r="H162" s="339" t="s">
        <v>288</v>
      </c>
      <c r="I162" s="338" t="s">
        <v>1098</v>
      </c>
      <c r="J162" s="340">
        <v>10</v>
      </c>
      <c r="K162" s="415">
        <v>2</v>
      </c>
      <c r="L162" s="415">
        <v>2</v>
      </c>
      <c r="M162" s="415">
        <v>2</v>
      </c>
      <c r="N162" s="415">
        <v>2</v>
      </c>
      <c r="O162" s="415">
        <v>2</v>
      </c>
      <c r="P162" s="415">
        <v>2</v>
      </c>
      <c r="Q162" s="415">
        <v>2</v>
      </c>
      <c r="R162" s="415">
        <v>2</v>
      </c>
      <c r="S162" s="415">
        <v>2</v>
      </c>
      <c r="T162" s="415">
        <v>2</v>
      </c>
      <c r="U162" s="415">
        <v>2</v>
      </c>
      <c r="V162" s="415">
        <v>2</v>
      </c>
      <c r="W162" s="43">
        <f t="shared" si="8"/>
        <v>24</v>
      </c>
      <c r="X162" s="48">
        <f t="shared" si="14"/>
        <v>240</v>
      </c>
      <c r="Y162" s="48"/>
      <c r="Z162" s="341"/>
    </row>
    <row r="163" spans="1:26" s="217" customFormat="1" ht="53.25" customHeight="1" x14ac:dyDescent="0.15">
      <c r="A163" s="528"/>
      <c r="B163" s="562"/>
      <c r="C163" s="342"/>
      <c r="D163" s="337">
        <v>4</v>
      </c>
      <c r="E163" s="335" t="s">
        <v>207</v>
      </c>
      <c r="F163" s="564"/>
      <c r="G163" s="338" t="s">
        <v>1214</v>
      </c>
      <c r="H163" s="339" t="s">
        <v>288</v>
      </c>
      <c r="I163" s="338" t="s">
        <v>1085</v>
      </c>
      <c r="J163" s="340">
        <v>15</v>
      </c>
      <c r="K163" s="415">
        <v>2</v>
      </c>
      <c r="L163" s="415">
        <v>2</v>
      </c>
      <c r="M163" s="415">
        <v>2</v>
      </c>
      <c r="N163" s="415">
        <v>2</v>
      </c>
      <c r="O163" s="415">
        <v>2</v>
      </c>
      <c r="P163" s="415">
        <v>2</v>
      </c>
      <c r="Q163" s="415">
        <v>2</v>
      </c>
      <c r="R163" s="415">
        <v>2</v>
      </c>
      <c r="S163" s="415">
        <v>2</v>
      </c>
      <c r="T163" s="415">
        <v>2</v>
      </c>
      <c r="U163" s="415">
        <v>2</v>
      </c>
      <c r="V163" s="415">
        <v>2</v>
      </c>
      <c r="W163" s="43">
        <f t="shared" si="8"/>
        <v>24</v>
      </c>
      <c r="X163" s="48">
        <f t="shared" si="14"/>
        <v>360</v>
      </c>
      <c r="Y163" s="48"/>
      <c r="Z163" s="341"/>
    </row>
    <row r="164" spans="1:26" s="217" customFormat="1" ht="53.25" customHeight="1" x14ac:dyDescent="0.15">
      <c r="A164" s="528"/>
      <c r="B164" s="562"/>
      <c r="C164" s="342"/>
      <c r="D164" s="337">
        <v>5</v>
      </c>
      <c r="E164" s="335" t="s">
        <v>207</v>
      </c>
      <c r="F164" s="564"/>
      <c r="G164" s="338" t="s">
        <v>1284</v>
      </c>
      <c r="H164" s="339" t="s">
        <v>288</v>
      </c>
      <c r="I164" s="338" t="s">
        <v>1085</v>
      </c>
      <c r="J164" s="340">
        <v>20</v>
      </c>
      <c r="K164" s="415">
        <v>5</v>
      </c>
      <c r="L164" s="415">
        <v>5</v>
      </c>
      <c r="M164" s="415">
        <v>5</v>
      </c>
      <c r="N164" s="415">
        <v>5</v>
      </c>
      <c r="O164" s="415">
        <v>5</v>
      </c>
      <c r="P164" s="415">
        <v>5</v>
      </c>
      <c r="Q164" s="415">
        <v>5</v>
      </c>
      <c r="R164" s="415">
        <v>5</v>
      </c>
      <c r="S164" s="415">
        <v>5</v>
      </c>
      <c r="T164" s="415">
        <v>5</v>
      </c>
      <c r="U164" s="415">
        <v>5</v>
      </c>
      <c r="V164" s="415">
        <v>5</v>
      </c>
      <c r="W164" s="43">
        <f t="shared" si="8"/>
        <v>60</v>
      </c>
      <c r="X164" s="48">
        <f t="shared" si="14"/>
        <v>1200</v>
      </c>
      <c r="Y164" s="48"/>
      <c r="Z164" s="341"/>
    </row>
    <row r="165" spans="1:26" s="217" customFormat="1" ht="53.25" customHeight="1" x14ac:dyDescent="0.15">
      <c r="A165" s="528"/>
      <c r="B165" s="562"/>
      <c r="C165" s="342"/>
      <c r="D165" s="337">
        <v>6</v>
      </c>
      <c r="E165" s="335" t="s">
        <v>207</v>
      </c>
      <c r="F165" s="564"/>
      <c r="G165" s="338" t="s">
        <v>1285</v>
      </c>
      <c r="H165" s="339" t="s">
        <v>288</v>
      </c>
      <c r="I165" s="338" t="s">
        <v>1098</v>
      </c>
      <c r="J165" s="340">
        <v>10</v>
      </c>
      <c r="K165" s="415">
        <v>5</v>
      </c>
      <c r="L165" s="415">
        <v>5</v>
      </c>
      <c r="M165" s="415">
        <v>5</v>
      </c>
      <c r="N165" s="415">
        <v>5</v>
      </c>
      <c r="O165" s="415">
        <v>5</v>
      </c>
      <c r="P165" s="415">
        <v>5</v>
      </c>
      <c r="Q165" s="415">
        <v>5</v>
      </c>
      <c r="R165" s="415">
        <v>5</v>
      </c>
      <c r="S165" s="415">
        <v>5</v>
      </c>
      <c r="T165" s="415">
        <v>5</v>
      </c>
      <c r="U165" s="415">
        <v>5</v>
      </c>
      <c r="V165" s="415">
        <v>5</v>
      </c>
      <c r="W165" s="43">
        <f t="shared" si="8"/>
        <v>60</v>
      </c>
      <c r="X165" s="48">
        <f t="shared" si="14"/>
        <v>600</v>
      </c>
      <c r="Y165" s="48"/>
      <c r="Z165" s="341"/>
    </row>
    <row r="166" spans="1:26" s="217" customFormat="1" ht="53.25" customHeight="1" x14ac:dyDescent="0.15">
      <c r="A166" s="528"/>
      <c r="B166" s="562"/>
      <c r="C166" s="342"/>
      <c r="D166" s="337">
        <v>7</v>
      </c>
      <c r="E166" s="335" t="s">
        <v>207</v>
      </c>
      <c r="F166" s="564"/>
      <c r="G166" s="338" t="s">
        <v>1286</v>
      </c>
      <c r="H166" s="339" t="s">
        <v>288</v>
      </c>
      <c r="I166" s="338" t="s">
        <v>1098</v>
      </c>
      <c r="J166" s="340">
        <v>20</v>
      </c>
      <c r="K166" s="415">
        <v>1</v>
      </c>
      <c r="L166" s="415">
        <v>1</v>
      </c>
      <c r="M166" s="415">
        <v>1</v>
      </c>
      <c r="N166" s="415">
        <v>1</v>
      </c>
      <c r="O166" s="415">
        <v>1</v>
      </c>
      <c r="P166" s="415">
        <v>1</v>
      </c>
      <c r="Q166" s="415">
        <v>1</v>
      </c>
      <c r="R166" s="415">
        <v>1</v>
      </c>
      <c r="S166" s="415">
        <v>1</v>
      </c>
      <c r="T166" s="415">
        <v>1</v>
      </c>
      <c r="U166" s="415">
        <v>1</v>
      </c>
      <c r="V166" s="415">
        <v>1</v>
      </c>
      <c r="W166" s="43">
        <f t="shared" si="8"/>
        <v>12</v>
      </c>
      <c r="X166" s="48">
        <f t="shared" si="14"/>
        <v>240</v>
      </c>
      <c r="Y166" s="48"/>
      <c r="Z166" s="341"/>
    </row>
    <row r="167" spans="1:26" s="217" customFormat="1" ht="53.25" customHeight="1" x14ac:dyDescent="0.15">
      <c r="A167" s="528"/>
      <c r="B167" s="562"/>
      <c r="C167" s="342"/>
      <c r="D167" s="337">
        <v>8</v>
      </c>
      <c r="E167" s="335" t="s">
        <v>207</v>
      </c>
      <c r="F167" s="564"/>
      <c r="G167" s="338" t="s">
        <v>1287</v>
      </c>
      <c r="H167" s="339" t="s">
        <v>288</v>
      </c>
      <c r="I167" s="338" t="s">
        <v>1098</v>
      </c>
      <c r="J167" s="340">
        <v>10</v>
      </c>
      <c r="K167" s="415">
        <v>5</v>
      </c>
      <c r="L167" s="415">
        <v>5</v>
      </c>
      <c r="M167" s="415">
        <v>5</v>
      </c>
      <c r="N167" s="415">
        <v>5</v>
      </c>
      <c r="O167" s="415">
        <v>5</v>
      </c>
      <c r="P167" s="415">
        <v>5</v>
      </c>
      <c r="Q167" s="415">
        <v>5</v>
      </c>
      <c r="R167" s="415">
        <v>5</v>
      </c>
      <c r="S167" s="415">
        <v>5</v>
      </c>
      <c r="T167" s="415">
        <v>5</v>
      </c>
      <c r="U167" s="415">
        <v>5</v>
      </c>
      <c r="V167" s="415">
        <v>5</v>
      </c>
      <c r="W167" s="43">
        <f t="shared" si="8"/>
        <v>60</v>
      </c>
      <c r="X167" s="48">
        <f t="shared" si="14"/>
        <v>600</v>
      </c>
      <c r="Y167" s="48"/>
      <c r="Z167" s="341"/>
    </row>
    <row r="168" spans="1:26" s="217" customFormat="1" ht="53.25" customHeight="1" x14ac:dyDescent="0.15">
      <c r="A168" s="528"/>
      <c r="B168" s="562"/>
      <c r="C168" s="342"/>
      <c r="D168" s="337">
        <v>9</v>
      </c>
      <c r="E168" s="335" t="s">
        <v>207</v>
      </c>
      <c r="F168" s="564"/>
      <c r="G168" s="338" t="s">
        <v>1288</v>
      </c>
      <c r="H168" s="339" t="s">
        <v>288</v>
      </c>
      <c r="I168" s="338" t="s">
        <v>1098</v>
      </c>
      <c r="J168" s="340">
        <v>5</v>
      </c>
      <c r="K168" s="415">
        <v>5</v>
      </c>
      <c r="L168" s="415">
        <v>5</v>
      </c>
      <c r="M168" s="415">
        <v>5</v>
      </c>
      <c r="N168" s="415">
        <v>5</v>
      </c>
      <c r="O168" s="415">
        <v>5</v>
      </c>
      <c r="P168" s="415">
        <v>5</v>
      </c>
      <c r="Q168" s="415">
        <v>5</v>
      </c>
      <c r="R168" s="415">
        <v>5</v>
      </c>
      <c r="S168" s="415">
        <v>5</v>
      </c>
      <c r="T168" s="415">
        <v>5</v>
      </c>
      <c r="U168" s="415">
        <v>5</v>
      </c>
      <c r="V168" s="415">
        <v>5</v>
      </c>
      <c r="W168" s="43">
        <f t="shared" si="8"/>
        <v>60</v>
      </c>
      <c r="X168" s="48">
        <f t="shared" si="14"/>
        <v>300</v>
      </c>
      <c r="Y168" s="48"/>
      <c r="Z168" s="341"/>
    </row>
    <row r="169" spans="1:26" s="217" customFormat="1" ht="53.25" customHeight="1" x14ac:dyDescent="0.15">
      <c r="A169" s="528"/>
      <c r="B169" s="562"/>
      <c r="C169" s="342"/>
      <c r="D169" s="337">
        <v>10</v>
      </c>
      <c r="E169" s="335" t="s">
        <v>207</v>
      </c>
      <c r="F169" s="564"/>
      <c r="G169" s="338" t="s">
        <v>1289</v>
      </c>
      <c r="H169" s="339" t="s">
        <v>288</v>
      </c>
      <c r="I169" s="338" t="s">
        <v>1091</v>
      </c>
      <c r="J169" s="340">
        <v>10</v>
      </c>
      <c r="K169" s="415">
        <v>1</v>
      </c>
      <c r="L169" s="415">
        <v>1</v>
      </c>
      <c r="M169" s="415">
        <v>1</v>
      </c>
      <c r="N169" s="415">
        <v>1</v>
      </c>
      <c r="O169" s="415">
        <v>1</v>
      </c>
      <c r="P169" s="415">
        <v>1</v>
      </c>
      <c r="Q169" s="415">
        <v>1</v>
      </c>
      <c r="R169" s="415">
        <v>1</v>
      </c>
      <c r="S169" s="415">
        <v>1</v>
      </c>
      <c r="T169" s="415">
        <v>1</v>
      </c>
      <c r="U169" s="415">
        <v>1</v>
      </c>
      <c r="V169" s="415">
        <v>1</v>
      </c>
      <c r="W169" s="43">
        <f t="shared" si="8"/>
        <v>12</v>
      </c>
      <c r="X169" s="48">
        <f t="shared" si="14"/>
        <v>120</v>
      </c>
      <c r="Y169" s="48"/>
      <c r="Z169" s="341"/>
    </row>
    <row r="170" spans="1:26" s="217" customFormat="1" ht="53.25" customHeight="1" x14ac:dyDescent="0.15">
      <c r="A170" s="528"/>
      <c r="B170" s="562"/>
      <c r="C170" s="342"/>
      <c r="D170" s="337">
        <v>11</v>
      </c>
      <c r="E170" s="335" t="s">
        <v>207</v>
      </c>
      <c r="F170" s="564"/>
      <c r="G170" s="338" t="s">
        <v>1290</v>
      </c>
      <c r="H170" s="339" t="s">
        <v>288</v>
      </c>
      <c r="I170" s="338" t="s">
        <v>1091</v>
      </c>
      <c r="J170" s="340">
        <v>10</v>
      </c>
      <c r="K170" s="415">
        <v>3</v>
      </c>
      <c r="L170" s="415">
        <v>3</v>
      </c>
      <c r="M170" s="415">
        <v>3</v>
      </c>
      <c r="N170" s="415">
        <v>3</v>
      </c>
      <c r="O170" s="415">
        <v>3</v>
      </c>
      <c r="P170" s="415">
        <v>3</v>
      </c>
      <c r="Q170" s="415">
        <v>3</v>
      </c>
      <c r="R170" s="415">
        <v>3</v>
      </c>
      <c r="S170" s="415">
        <v>3</v>
      </c>
      <c r="T170" s="415">
        <v>3</v>
      </c>
      <c r="U170" s="415">
        <v>3</v>
      </c>
      <c r="V170" s="415">
        <v>3</v>
      </c>
      <c r="W170" s="43">
        <f t="shared" si="8"/>
        <v>36</v>
      </c>
      <c r="X170" s="48">
        <f t="shared" si="14"/>
        <v>360</v>
      </c>
      <c r="Y170" s="48"/>
      <c r="Z170" s="341"/>
    </row>
    <row r="171" spans="1:26" s="217" customFormat="1" ht="53.25" customHeight="1" x14ac:dyDescent="0.15">
      <c r="A171" s="528"/>
      <c r="B171" s="562"/>
      <c r="C171" s="342"/>
      <c r="D171" s="337">
        <v>12</v>
      </c>
      <c r="E171" s="335" t="s">
        <v>208</v>
      </c>
      <c r="F171" s="564"/>
      <c r="G171" s="338" t="s">
        <v>1291</v>
      </c>
      <c r="H171" s="339" t="s">
        <v>288</v>
      </c>
      <c r="I171" s="338" t="s">
        <v>1158</v>
      </c>
      <c r="J171" s="340">
        <v>10</v>
      </c>
      <c r="K171" s="415">
        <v>0</v>
      </c>
      <c r="L171" s="415">
        <v>7</v>
      </c>
      <c r="M171" s="415">
        <v>0</v>
      </c>
      <c r="N171" s="415">
        <v>0</v>
      </c>
      <c r="O171" s="415">
        <v>7</v>
      </c>
      <c r="P171" s="415">
        <v>0</v>
      </c>
      <c r="Q171" s="415">
        <v>0</v>
      </c>
      <c r="R171" s="415">
        <v>7</v>
      </c>
      <c r="S171" s="415">
        <v>0</v>
      </c>
      <c r="T171" s="415">
        <v>0</v>
      </c>
      <c r="U171" s="415">
        <v>7</v>
      </c>
      <c r="V171" s="415">
        <v>0</v>
      </c>
      <c r="W171" s="43">
        <f t="shared" si="8"/>
        <v>28</v>
      </c>
      <c r="X171" s="48">
        <f t="shared" si="14"/>
        <v>280</v>
      </c>
      <c r="Y171" s="48"/>
      <c r="Z171" s="341"/>
    </row>
    <row r="172" spans="1:26" s="217" customFormat="1" ht="53.25" customHeight="1" x14ac:dyDescent="0.15">
      <c r="A172" s="528"/>
      <c r="B172" s="562"/>
      <c r="C172" s="342"/>
      <c r="D172" s="337">
        <v>13</v>
      </c>
      <c r="E172" s="335" t="s">
        <v>208</v>
      </c>
      <c r="F172" s="564"/>
      <c r="G172" s="338" t="s">
        <v>1292</v>
      </c>
      <c r="H172" s="339" t="s">
        <v>288</v>
      </c>
      <c r="I172" s="338" t="s">
        <v>1158</v>
      </c>
      <c r="J172" s="340">
        <v>10</v>
      </c>
      <c r="K172" s="415">
        <v>0</v>
      </c>
      <c r="L172" s="415">
        <v>7</v>
      </c>
      <c r="M172" s="415">
        <v>0</v>
      </c>
      <c r="N172" s="415">
        <v>0</v>
      </c>
      <c r="O172" s="415">
        <v>7</v>
      </c>
      <c r="P172" s="415">
        <v>0</v>
      </c>
      <c r="Q172" s="415">
        <v>0</v>
      </c>
      <c r="R172" s="415">
        <v>7</v>
      </c>
      <c r="S172" s="415">
        <v>0</v>
      </c>
      <c r="T172" s="415">
        <v>0</v>
      </c>
      <c r="U172" s="415">
        <v>7</v>
      </c>
      <c r="V172" s="415">
        <v>0</v>
      </c>
      <c r="W172" s="43">
        <f t="shared" si="8"/>
        <v>28</v>
      </c>
      <c r="X172" s="48">
        <f t="shared" si="14"/>
        <v>280</v>
      </c>
      <c r="Y172" s="48"/>
      <c r="Z172" s="341"/>
    </row>
    <row r="173" spans="1:26" s="217" customFormat="1" ht="53.25" customHeight="1" x14ac:dyDescent="0.15">
      <c r="A173" s="528"/>
      <c r="B173" s="562"/>
      <c r="C173" s="342"/>
      <c r="D173" s="337">
        <v>14</v>
      </c>
      <c r="E173" s="335" t="s">
        <v>208</v>
      </c>
      <c r="F173" s="564"/>
      <c r="G173" s="338" t="s">
        <v>1293</v>
      </c>
      <c r="H173" s="339" t="s">
        <v>288</v>
      </c>
      <c r="I173" s="338" t="s">
        <v>1158</v>
      </c>
      <c r="J173" s="340">
        <v>10</v>
      </c>
      <c r="K173" s="415">
        <v>0</v>
      </c>
      <c r="L173" s="415">
        <v>7</v>
      </c>
      <c r="M173" s="415">
        <v>0</v>
      </c>
      <c r="N173" s="415">
        <v>0</v>
      </c>
      <c r="O173" s="415">
        <v>7</v>
      </c>
      <c r="P173" s="415">
        <v>0</v>
      </c>
      <c r="Q173" s="415">
        <v>0</v>
      </c>
      <c r="R173" s="415">
        <v>7</v>
      </c>
      <c r="S173" s="415">
        <v>0</v>
      </c>
      <c r="T173" s="415">
        <v>0</v>
      </c>
      <c r="U173" s="415">
        <v>7</v>
      </c>
      <c r="V173" s="415">
        <v>0</v>
      </c>
      <c r="W173" s="43">
        <f t="shared" si="8"/>
        <v>28</v>
      </c>
      <c r="X173" s="48">
        <f t="shared" si="14"/>
        <v>280</v>
      </c>
      <c r="Y173" s="48"/>
      <c r="Z173" s="341"/>
    </row>
    <row r="174" spans="1:26" s="217" customFormat="1" ht="53.25" customHeight="1" x14ac:dyDescent="0.15">
      <c r="A174" s="528"/>
      <c r="B174" s="562"/>
      <c r="C174" s="342"/>
      <c r="D174" s="337">
        <v>15</v>
      </c>
      <c r="E174" s="335" t="s">
        <v>209</v>
      </c>
      <c r="F174" s="564"/>
      <c r="G174" s="338" t="s">
        <v>1294</v>
      </c>
      <c r="H174" s="339" t="s">
        <v>288</v>
      </c>
      <c r="I174" s="338" t="s">
        <v>1158</v>
      </c>
      <c r="J174" s="340">
        <v>30</v>
      </c>
      <c r="K174" s="415">
        <v>0</v>
      </c>
      <c r="L174" s="415">
        <v>0</v>
      </c>
      <c r="M174" s="415">
        <v>0</v>
      </c>
      <c r="N174" s="415">
        <v>1</v>
      </c>
      <c r="O174" s="415">
        <v>0</v>
      </c>
      <c r="P174" s="415">
        <v>0</v>
      </c>
      <c r="Q174" s="415">
        <v>0</v>
      </c>
      <c r="R174" s="415">
        <v>0</v>
      </c>
      <c r="S174" s="415">
        <v>0</v>
      </c>
      <c r="T174" s="415">
        <v>0</v>
      </c>
      <c r="U174" s="415">
        <v>0</v>
      </c>
      <c r="V174" s="415">
        <v>0</v>
      </c>
      <c r="W174" s="43">
        <f t="shared" si="8"/>
        <v>1</v>
      </c>
      <c r="X174" s="48">
        <f t="shared" si="14"/>
        <v>30</v>
      </c>
      <c r="Y174" s="48"/>
      <c r="Z174" s="341"/>
    </row>
    <row r="175" spans="1:26" s="217" customFormat="1" ht="53.25" customHeight="1" x14ac:dyDescent="0.15">
      <c r="A175" s="528"/>
      <c r="B175" s="562"/>
      <c r="C175" s="342"/>
      <c r="D175" s="337">
        <v>16</v>
      </c>
      <c r="E175" s="335" t="s">
        <v>209</v>
      </c>
      <c r="F175" s="564"/>
      <c r="G175" s="338" t="s">
        <v>1295</v>
      </c>
      <c r="H175" s="339" t="s">
        <v>288</v>
      </c>
      <c r="I175" s="338" t="s">
        <v>1158</v>
      </c>
      <c r="J175" s="340">
        <v>120</v>
      </c>
      <c r="K175" s="415">
        <v>0</v>
      </c>
      <c r="L175" s="415">
        <v>0</v>
      </c>
      <c r="M175" s="415">
        <v>0</v>
      </c>
      <c r="N175" s="415">
        <v>1</v>
      </c>
      <c r="O175" s="415">
        <v>0</v>
      </c>
      <c r="P175" s="415">
        <v>0</v>
      </c>
      <c r="Q175" s="415">
        <v>0</v>
      </c>
      <c r="R175" s="415">
        <v>0</v>
      </c>
      <c r="S175" s="415">
        <v>0</v>
      </c>
      <c r="T175" s="415">
        <v>0</v>
      </c>
      <c r="U175" s="415">
        <v>0</v>
      </c>
      <c r="V175" s="415">
        <v>0</v>
      </c>
      <c r="W175" s="43">
        <f t="shared" si="8"/>
        <v>1</v>
      </c>
      <c r="X175" s="48">
        <f t="shared" si="14"/>
        <v>120</v>
      </c>
      <c r="Y175" s="48"/>
      <c r="Z175" s="341"/>
    </row>
    <row r="176" spans="1:26" s="217" customFormat="1" ht="53.25" customHeight="1" x14ac:dyDescent="0.15">
      <c r="A176" s="528"/>
      <c r="B176" s="562"/>
      <c r="C176" s="342"/>
      <c r="D176" s="337">
        <v>17</v>
      </c>
      <c r="E176" s="335" t="s">
        <v>209</v>
      </c>
      <c r="F176" s="564"/>
      <c r="G176" s="338" t="s">
        <v>1296</v>
      </c>
      <c r="H176" s="339" t="s">
        <v>288</v>
      </c>
      <c r="I176" s="338" t="s">
        <v>1158</v>
      </c>
      <c r="J176" s="340">
        <v>180</v>
      </c>
      <c r="K176" s="415">
        <v>0</v>
      </c>
      <c r="L176" s="415">
        <v>0</v>
      </c>
      <c r="M176" s="415">
        <v>0</v>
      </c>
      <c r="N176" s="415">
        <v>1</v>
      </c>
      <c r="O176" s="415">
        <v>0</v>
      </c>
      <c r="P176" s="415">
        <v>0</v>
      </c>
      <c r="Q176" s="415">
        <v>0</v>
      </c>
      <c r="R176" s="415">
        <v>0</v>
      </c>
      <c r="S176" s="415">
        <v>0</v>
      </c>
      <c r="T176" s="415">
        <v>0</v>
      </c>
      <c r="U176" s="415">
        <v>0</v>
      </c>
      <c r="V176" s="415">
        <v>0</v>
      </c>
      <c r="W176" s="43">
        <f t="shared" si="8"/>
        <v>1</v>
      </c>
      <c r="X176" s="48">
        <f t="shared" si="14"/>
        <v>180</v>
      </c>
      <c r="Y176" s="48"/>
      <c r="Z176" s="341"/>
    </row>
    <row r="177" spans="1:26" s="217" customFormat="1" ht="53.25" customHeight="1" x14ac:dyDescent="0.15">
      <c r="A177" s="528"/>
      <c r="B177" s="562"/>
      <c r="C177" s="342"/>
      <c r="D177" s="337">
        <v>18</v>
      </c>
      <c r="E177" s="335" t="s">
        <v>209</v>
      </c>
      <c r="F177" s="564"/>
      <c r="G177" s="338" t="s">
        <v>1297</v>
      </c>
      <c r="H177" s="339" t="s">
        <v>288</v>
      </c>
      <c r="I177" s="338" t="s">
        <v>1158</v>
      </c>
      <c r="J177" s="340">
        <v>90</v>
      </c>
      <c r="K177" s="415">
        <v>0</v>
      </c>
      <c r="L177" s="415">
        <v>0</v>
      </c>
      <c r="M177" s="415">
        <v>0</v>
      </c>
      <c r="N177" s="415">
        <v>1</v>
      </c>
      <c r="O177" s="415">
        <v>0</v>
      </c>
      <c r="P177" s="415">
        <v>0</v>
      </c>
      <c r="Q177" s="415">
        <v>0</v>
      </c>
      <c r="R177" s="415">
        <v>0</v>
      </c>
      <c r="S177" s="415">
        <v>0</v>
      </c>
      <c r="T177" s="415">
        <v>0</v>
      </c>
      <c r="U177" s="415">
        <v>0</v>
      </c>
      <c r="V177" s="415">
        <v>0</v>
      </c>
      <c r="W177" s="43">
        <f t="shared" si="8"/>
        <v>1</v>
      </c>
      <c r="X177" s="48">
        <f t="shared" si="14"/>
        <v>90</v>
      </c>
      <c r="Y177" s="48"/>
      <c r="Z177" s="341"/>
    </row>
    <row r="178" spans="1:26" s="217" customFormat="1" ht="53.25" customHeight="1" x14ac:dyDescent="0.15">
      <c r="A178" s="528"/>
      <c r="B178" s="562"/>
      <c r="C178" s="342"/>
      <c r="D178" s="337">
        <v>19</v>
      </c>
      <c r="E178" s="335" t="s">
        <v>209</v>
      </c>
      <c r="F178" s="564"/>
      <c r="G178" s="402" t="s">
        <v>1263</v>
      </c>
      <c r="H178" s="403" t="s">
        <v>289</v>
      </c>
      <c r="I178" s="402" t="s">
        <v>1085</v>
      </c>
      <c r="J178" s="404">
        <v>2.5</v>
      </c>
      <c r="K178" s="414">
        <v>0</v>
      </c>
      <c r="L178" s="414">
        <v>0</v>
      </c>
      <c r="M178" s="414">
        <v>0</v>
      </c>
      <c r="N178" s="414">
        <v>0</v>
      </c>
      <c r="O178" s="414">
        <v>210</v>
      </c>
      <c r="P178" s="414">
        <v>0</v>
      </c>
      <c r="Q178" s="414">
        <v>0</v>
      </c>
      <c r="R178" s="414">
        <v>0</v>
      </c>
      <c r="S178" s="414">
        <v>0</v>
      </c>
      <c r="T178" s="414">
        <v>0</v>
      </c>
      <c r="U178" s="414">
        <v>0</v>
      </c>
      <c r="V178" s="414">
        <v>0</v>
      </c>
      <c r="W178" s="49">
        <f t="shared" si="8"/>
        <v>210</v>
      </c>
      <c r="X178" s="50"/>
      <c r="Y178" s="50">
        <f>J178*W178</f>
        <v>525</v>
      </c>
      <c r="Z178" s="407"/>
    </row>
    <row r="179" spans="1:26" s="217" customFormat="1" ht="53.25" customHeight="1" x14ac:dyDescent="0.15">
      <c r="A179" s="528"/>
      <c r="B179" s="562"/>
      <c r="C179" s="342"/>
      <c r="D179" s="337">
        <v>20</v>
      </c>
      <c r="E179" s="335" t="s">
        <v>209</v>
      </c>
      <c r="F179" s="564"/>
      <c r="G179" s="338" t="s">
        <v>1298</v>
      </c>
      <c r="H179" s="339" t="s">
        <v>288</v>
      </c>
      <c r="I179" s="338" t="s">
        <v>1158</v>
      </c>
      <c r="J179" s="340">
        <v>5</v>
      </c>
      <c r="K179" s="415">
        <v>0</v>
      </c>
      <c r="L179" s="415">
        <v>0</v>
      </c>
      <c r="M179" s="415">
        <v>0</v>
      </c>
      <c r="N179" s="415">
        <v>0</v>
      </c>
      <c r="O179" s="415">
        <v>210</v>
      </c>
      <c r="P179" s="415">
        <v>0</v>
      </c>
      <c r="Q179" s="415">
        <v>0</v>
      </c>
      <c r="R179" s="415">
        <v>0</v>
      </c>
      <c r="S179" s="415">
        <v>0</v>
      </c>
      <c r="T179" s="415">
        <v>0</v>
      </c>
      <c r="U179" s="415">
        <v>0</v>
      </c>
      <c r="V179" s="415">
        <v>0</v>
      </c>
      <c r="W179" s="43">
        <f t="shared" si="8"/>
        <v>210</v>
      </c>
      <c r="X179" s="48">
        <f t="shared" ref="X179:X188" si="15">J179*W179</f>
        <v>1050</v>
      </c>
      <c r="Y179" s="48"/>
      <c r="Z179" s="341"/>
    </row>
    <row r="180" spans="1:26" s="217" customFormat="1" ht="53.25" customHeight="1" x14ac:dyDescent="0.15">
      <c r="A180" s="528"/>
      <c r="B180" s="562"/>
      <c r="C180" s="342"/>
      <c r="D180" s="337">
        <v>21</v>
      </c>
      <c r="E180" s="335" t="s">
        <v>209</v>
      </c>
      <c r="F180" s="564"/>
      <c r="G180" s="338" t="s">
        <v>1299</v>
      </c>
      <c r="H180" s="339" t="s">
        <v>288</v>
      </c>
      <c r="I180" s="338" t="s">
        <v>1158</v>
      </c>
      <c r="J180" s="340">
        <v>5</v>
      </c>
      <c r="K180" s="415">
        <v>0</v>
      </c>
      <c r="L180" s="415">
        <v>0</v>
      </c>
      <c r="M180" s="415">
        <v>0</v>
      </c>
      <c r="N180" s="415">
        <v>0</v>
      </c>
      <c r="O180" s="415">
        <v>170</v>
      </c>
      <c r="P180" s="415">
        <v>40</v>
      </c>
      <c r="Q180" s="415">
        <v>0</v>
      </c>
      <c r="R180" s="415">
        <v>0</v>
      </c>
      <c r="S180" s="415">
        <v>0</v>
      </c>
      <c r="T180" s="415">
        <v>0</v>
      </c>
      <c r="U180" s="415">
        <v>0</v>
      </c>
      <c r="V180" s="415">
        <v>0</v>
      </c>
      <c r="W180" s="43">
        <f t="shared" si="8"/>
        <v>210</v>
      </c>
      <c r="X180" s="48">
        <f t="shared" si="15"/>
        <v>1050</v>
      </c>
      <c r="Y180" s="48"/>
      <c r="Z180" s="341"/>
    </row>
    <row r="181" spans="1:26" s="217" customFormat="1" ht="53.25" customHeight="1" x14ac:dyDescent="0.15">
      <c r="A181" s="528"/>
      <c r="B181" s="562"/>
      <c r="C181" s="342"/>
      <c r="D181" s="337">
        <v>22</v>
      </c>
      <c r="E181" s="335" t="s">
        <v>209</v>
      </c>
      <c r="F181" s="564"/>
      <c r="G181" s="347" t="s">
        <v>1300</v>
      </c>
      <c r="H181" s="339" t="s">
        <v>288</v>
      </c>
      <c r="I181" s="338" t="s">
        <v>1085</v>
      </c>
      <c r="J181" s="340">
        <v>5</v>
      </c>
      <c r="K181" s="415">
        <v>0</v>
      </c>
      <c r="L181" s="415">
        <v>0</v>
      </c>
      <c r="M181" s="415">
        <v>0</v>
      </c>
      <c r="N181" s="415">
        <v>0</v>
      </c>
      <c r="O181" s="415">
        <v>60</v>
      </c>
      <c r="P181" s="415">
        <v>94</v>
      </c>
      <c r="Q181" s="415">
        <v>0</v>
      </c>
      <c r="R181" s="415">
        <v>0</v>
      </c>
      <c r="S181" s="415">
        <v>0</v>
      </c>
      <c r="T181" s="415">
        <v>0</v>
      </c>
      <c r="U181" s="415">
        <v>0</v>
      </c>
      <c r="V181" s="415">
        <v>0</v>
      </c>
      <c r="W181" s="43">
        <f t="shared" si="8"/>
        <v>154</v>
      </c>
      <c r="X181" s="48">
        <f t="shared" si="15"/>
        <v>770</v>
      </c>
      <c r="Y181" s="48"/>
      <c r="Z181" s="341"/>
    </row>
    <row r="182" spans="1:26" s="217" customFormat="1" ht="53.25" customHeight="1" x14ac:dyDescent="0.15">
      <c r="A182" s="528"/>
      <c r="B182" s="562"/>
      <c r="C182" s="342"/>
      <c r="D182" s="346" t="s">
        <v>1301</v>
      </c>
      <c r="E182" s="335" t="s">
        <v>209</v>
      </c>
      <c r="F182" s="564"/>
      <c r="G182" s="408" t="s">
        <v>1302</v>
      </c>
      <c r="H182" s="403" t="s">
        <v>289</v>
      </c>
      <c r="I182" s="402" t="s">
        <v>1085</v>
      </c>
      <c r="J182" s="404">
        <v>3</v>
      </c>
      <c r="K182" s="414">
        <v>0</v>
      </c>
      <c r="L182" s="414">
        <v>0</v>
      </c>
      <c r="M182" s="414">
        <v>0</v>
      </c>
      <c r="N182" s="414">
        <v>0</v>
      </c>
      <c r="O182" s="414">
        <v>20</v>
      </c>
      <c r="P182" s="414">
        <v>36</v>
      </c>
      <c r="Q182" s="414">
        <v>0</v>
      </c>
      <c r="R182" s="414">
        <v>0</v>
      </c>
      <c r="S182" s="414">
        <v>0</v>
      </c>
      <c r="T182" s="414">
        <v>0</v>
      </c>
      <c r="U182" s="414">
        <v>0</v>
      </c>
      <c r="V182" s="414">
        <v>0</v>
      </c>
      <c r="W182" s="49">
        <f t="shared" si="8"/>
        <v>56</v>
      </c>
      <c r="X182" s="50"/>
      <c r="Y182" s="50">
        <f>J182*W182</f>
        <v>168</v>
      </c>
      <c r="Z182" s="405"/>
    </row>
    <row r="183" spans="1:26" s="217" customFormat="1" ht="53.25" customHeight="1" x14ac:dyDescent="0.15">
      <c r="A183" s="528"/>
      <c r="B183" s="562"/>
      <c r="C183" s="342"/>
      <c r="D183" s="337">
        <v>24</v>
      </c>
      <c r="E183" s="335" t="s">
        <v>209</v>
      </c>
      <c r="F183" s="564"/>
      <c r="G183" s="338" t="s">
        <v>1303</v>
      </c>
      <c r="H183" s="339" t="s">
        <v>288</v>
      </c>
      <c r="I183" s="338" t="s">
        <v>1085</v>
      </c>
      <c r="J183" s="340">
        <v>30</v>
      </c>
      <c r="K183" s="415">
        <v>0</v>
      </c>
      <c r="L183" s="415">
        <v>0</v>
      </c>
      <c r="M183" s="415">
        <v>0</v>
      </c>
      <c r="N183" s="415">
        <v>0</v>
      </c>
      <c r="O183" s="415">
        <v>0</v>
      </c>
      <c r="P183" s="415">
        <v>1</v>
      </c>
      <c r="Q183" s="415">
        <v>0</v>
      </c>
      <c r="R183" s="415">
        <v>0</v>
      </c>
      <c r="S183" s="415">
        <v>0</v>
      </c>
      <c r="T183" s="415">
        <v>0</v>
      </c>
      <c r="U183" s="415">
        <v>0</v>
      </c>
      <c r="V183" s="415">
        <v>0</v>
      </c>
      <c r="W183" s="43">
        <f t="shared" si="8"/>
        <v>1</v>
      </c>
      <c r="X183" s="48">
        <f t="shared" si="15"/>
        <v>30</v>
      </c>
      <c r="Y183" s="48"/>
      <c r="Z183" s="341"/>
    </row>
    <row r="184" spans="1:26" s="217" customFormat="1" ht="53.25" customHeight="1" x14ac:dyDescent="0.15">
      <c r="A184" s="528"/>
      <c r="B184" s="562"/>
      <c r="C184" s="342"/>
      <c r="D184" s="337">
        <v>25</v>
      </c>
      <c r="E184" s="335" t="s">
        <v>209</v>
      </c>
      <c r="F184" s="564"/>
      <c r="G184" s="338" t="s">
        <v>1304</v>
      </c>
      <c r="H184" s="339" t="s">
        <v>288</v>
      </c>
      <c r="I184" s="338" t="s">
        <v>1085</v>
      </c>
      <c r="J184" s="340">
        <v>10</v>
      </c>
      <c r="K184" s="415">
        <v>0</v>
      </c>
      <c r="L184" s="415">
        <v>0</v>
      </c>
      <c r="M184" s="415">
        <v>0</v>
      </c>
      <c r="N184" s="415">
        <v>0</v>
      </c>
      <c r="O184" s="415">
        <v>0</v>
      </c>
      <c r="P184" s="415">
        <v>8</v>
      </c>
      <c r="Q184" s="415">
        <v>5</v>
      </c>
      <c r="R184" s="415">
        <v>0</v>
      </c>
      <c r="S184" s="415">
        <v>0</v>
      </c>
      <c r="T184" s="415">
        <v>0</v>
      </c>
      <c r="U184" s="415">
        <v>0</v>
      </c>
      <c r="V184" s="415">
        <v>0</v>
      </c>
      <c r="W184" s="43">
        <f t="shared" si="8"/>
        <v>13</v>
      </c>
      <c r="X184" s="48">
        <f t="shared" si="15"/>
        <v>130</v>
      </c>
      <c r="Y184" s="48"/>
      <c r="Z184" s="341"/>
    </row>
    <row r="185" spans="1:26" s="217" customFormat="1" ht="53.25" customHeight="1" x14ac:dyDescent="0.15">
      <c r="A185" s="528"/>
      <c r="B185" s="562"/>
      <c r="C185" s="342"/>
      <c r="D185" s="337">
        <v>26</v>
      </c>
      <c r="E185" s="335" t="s">
        <v>209</v>
      </c>
      <c r="F185" s="564"/>
      <c r="G185" s="338" t="s">
        <v>1305</v>
      </c>
      <c r="H185" s="339" t="s">
        <v>288</v>
      </c>
      <c r="I185" s="338" t="s">
        <v>1085</v>
      </c>
      <c r="J185" s="340">
        <v>10</v>
      </c>
      <c r="K185" s="415">
        <v>0</v>
      </c>
      <c r="L185" s="415">
        <v>0</v>
      </c>
      <c r="M185" s="415">
        <v>0</v>
      </c>
      <c r="N185" s="415">
        <v>0</v>
      </c>
      <c r="O185" s="415">
        <v>0</v>
      </c>
      <c r="P185" s="415">
        <v>8</v>
      </c>
      <c r="Q185" s="415">
        <v>5</v>
      </c>
      <c r="R185" s="415">
        <v>0</v>
      </c>
      <c r="S185" s="415">
        <v>0</v>
      </c>
      <c r="T185" s="415">
        <v>0</v>
      </c>
      <c r="U185" s="415">
        <v>0</v>
      </c>
      <c r="V185" s="415">
        <v>0</v>
      </c>
      <c r="W185" s="43">
        <f t="shared" si="8"/>
        <v>13</v>
      </c>
      <c r="X185" s="48">
        <f t="shared" si="15"/>
        <v>130</v>
      </c>
      <c r="Y185" s="48"/>
      <c r="Z185" s="341"/>
    </row>
    <row r="186" spans="1:26" s="217" customFormat="1" ht="53.25" customHeight="1" x14ac:dyDescent="0.15">
      <c r="A186" s="528"/>
      <c r="B186" s="562"/>
      <c r="C186" s="342"/>
      <c r="D186" s="337">
        <v>27</v>
      </c>
      <c r="E186" s="335" t="s">
        <v>209</v>
      </c>
      <c r="F186" s="564"/>
      <c r="G186" s="338" t="s">
        <v>1306</v>
      </c>
      <c r="H186" s="339" t="s">
        <v>288</v>
      </c>
      <c r="I186" s="338" t="s">
        <v>1085</v>
      </c>
      <c r="J186" s="340">
        <v>20</v>
      </c>
      <c r="K186" s="415">
        <v>0</v>
      </c>
      <c r="L186" s="415">
        <v>0</v>
      </c>
      <c r="M186" s="415">
        <v>0</v>
      </c>
      <c r="N186" s="415">
        <v>0</v>
      </c>
      <c r="O186" s="415">
        <v>0</v>
      </c>
      <c r="P186" s="415">
        <v>8</v>
      </c>
      <c r="Q186" s="415">
        <v>5</v>
      </c>
      <c r="R186" s="415">
        <v>0</v>
      </c>
      <c r="S186" s="415">
        <v>0</v>
      </c>
      <c r="T186" s="415">
        <v>0</v>
      </c>
      <c r="U186" s="415">
        <v>0</v>
      </c>
      <c r="V186" s="415">
        <v>0</v>
      </c>
      <c r="W186" s="43">
        <f t="shared" si="8"/>
        <v>13</v>
      </c>
      <c r="X186" s="48">
        <f t="shared" si="15"/>
        <v>260</v>
      </c>
      <c r="Y186" s="48"/>
      <c r="Z186" s="341"/>
    </row>
    <row r="187" spans="1:26" s="217" customFormat="1" ht="53.25" customHeight="1" x14ac:dyDescent="0.15">
      <c r="A187" s="528"/>
      <c r="B187" s="562"/>
      <c r="C187" s="342"/>
      <c r="D187" s="337">
        <v>28</v>
      </c>
      <c r="E187" s="335" t="s">
        <v>209</v>
      </c>
      <c r="F187" s="564"/>
      <c r="G187" s="338" t="s">
        <v>1307</v>
      </c>
      <c r="H187" s="339" t="s">
        <v>288</v>
      </c>
      <c r="I187" s="338" t="s">
        <v>1085</v>
      </c>
      <c r="J187" s="340">
        <v>5</v>
      </c>
      <c r="K187" s="415">
        <v>0</v>
      </c>
      <c r="L187" s="415">
        <v>0</v>
      </c>
      <c r="M187" s="415">
        <v>0</v>
      </c>
      <c r="N187" s="415">
        <v>0</v>
      </c>
      <c r="O187" s="415">
        <v>0</v>
      </c>
      <c r="P187" s="415">
        <v>8</v>
      </c>
      <c r="Q187" s="415">
        <v>5</v>
      </c>
      <c r="R187" s="415">
        <v>0</v>
      </c>
      <c r="S187" s="415">
        <v>0</v>
      </c>
      <c r="T187" s="415">
        <v>0</v>
      </c>
      <c r="U187" s="415">
        <v>0</v>
      </c>
      <c r="V187" s="415">
        <v>0</v>
      </c>
      <c r="W187" s="43">
        <f t="shared" si="8"/>
        <v>13</v>
      </c>
      <c r="X187" s="48">
        <f t="shared" si="15"/>
        <v>65</v>
      </c>
      <c r="Y187" s="48"/>
      <c r="Z187" s="341"/>
    </row>
    <row r="188" spans="1:26" s="217" customFormat="1" ht="53.25" customHeight="1" x14ac:dyDescent="0.15">
      <c r="A188" s="528"/>
      <c r="B188" s="562"/>
      <c r="C188" s="342"/>
      <c r="D188" s="337">
        <v>29</v>
      </c>
      <c r="E188" s="335" t="s">
        <v>209</v>
      </c>
      <c r="F188" s="564"/>
      <c r="G188" s="338" t="s">
        <v>1308</v>
      </c>
      <c r="H188" s="339" t="s">
        <v>288</v>
      </c>
      <c r="I188" s="338" t="s">
        <v>1085</v>
      </c>
      <c r="J188" s="340">
        <v>30</v>
      </c>
      <c r="K188" s="415">
        <v>0</v>
      </c>
      <c r="L188" s="415">
        <v>0</v>
      </c>
      <c r="M188" s="415">
        <v>0</v>
      </c>
      <c r="N188" s="415">
        <v>0</v>
      </c>
      <c r="O188" s="415">
        <v>0</v>
      </c>
      <c r="P188" s="415">
        <v>0</v>
      </c>
      <c r="Q188" s="415">
        <v>0</v>
      </c>
      <c r="R188" s="415">
        <v>0</v>
      </c>
      <c r="S188" s="415">
        <v>0</v>
      </c>
      <c r="T188" s="415">
        <v>0</v>
      </c>
      <c r="U188" s="415">
        <v>1</v>
      </c>
      <c r="V188" s="415">
        <v>0</v>
      </c>
      <c r="W188" s="43">
        <f t="shared" si="8"/>
        <v>1</v>
      </c>
      <c r="X188" s="48">
        <f t="shared" si="15"/>
        <v>30</v>
      </c>
      <c r="Y188" s="48"/>
      <c r="Z188" s="341"/>
    </row>
    <row r="189" spans="1:26" s="217" customFormat="1" ht="53.25" customHeight="1" x14ac:dyDescent="0.15">
      <c r="A189" s="528"/>
      <c r="B189" s="562"/>
      <c r="C189" s="342"/>
      <c r="D189" s="337">
        <v>30</v>
      </c>
      <c r="E189" s="335" t="s">
        <v>209</v>
      </c>
      <c r="F189" s="564"/>
      <c r="G189" s="408" t="s">
        <v>1309</v>
      </c>
      <c r="H189" s="403" t="s">
        <v>289</v>
      </c>
      <c r="I189" s="402" t="s">
        <v>1085</v>
      </c>
      <c r="J189" s="404">
        <v>0.5</v>
      </c>
      <c r="K189" s="414">
        <v>0</v>
      </c>
      <c r="L189" s="414">
        <v>0</v>
      </c>
      <c r="M189" s="414">
        <v>0</v>
      </c>
      <c r="N189" s="414">
        <v>0</v>
      </c>
      <c r="O189" s="414">
        <v>0</v>
      </c>
      <c r="P189" s="414">
        <v>0</v>
      </c>
      <c r="Q189" s="414">
        <v>0</v>
      </c>
      <c r="R189" s="414">
        <v>0</v>
      </c>
      <c r="S189" s="414">
        <v>0</v>
      </c>
      <c r="T189" s="414">
        <v>0</v>
      </c>
      <c r="U189" s="414">
        <v>240</v>
      </c>
      <c r="V189" s="414">
        <v>0</v>
      </c>
      <c r="W189" s="49">
        <f t="shared" si="8"/>
        <v>240</v>
      </c>
      <c r="X189" s="50"/>
      <c r="Y189" s="50">
        <f>J189*W189</f>
        <v>120</v>
      </c>
      <c r="Z189" s="409"/>
    </row>
    <row r="190" spans="1:26" s="217" customFormat="1" ht="53.25" customHeight="1" x14ac:dyDescent="0.15">
      <c r="A190" s="333" t="s">
        <v>879</v>
      </c>
      <c r="B190" s="177" t="s">
        <v>1310</v>
      </c>
      <c r="C190" s="174">
        <v>16</v>
      </c>
      <c r="D190" s="153">
        <v>1</v>
      </c>
      <c r="E190" s="315" t="s">
        <v>0</v>
      </c>
      <c r="F190" s="572" t="s">
        <v>1311</v>
      </c>
      <c r="G190" s="1" t="s">
        <v>1092</v>
      </c>
      <c r="H190" s="154" t="s">
        <v>288</v>
      </c>
      <c r="I190" s="1" t="s">
        <v>1091</v>
      </c>
      <c r="J190" s="319">
        <v>5</v>
      </c>
      <c r="K190" s="8">
        <v>300</v>
      </c>
      <c r="L190" s="8">
        <v>300</v>
      </c>
      <c r="M190" s="8">
        <v>300</v>
      </c>
      <c r="N190" s="8">
        <v>300</v>
      </c>
      <c r="O190" s="8">
        <v>300</v>
      </c>
      <c r="P190" s="8">
        <v>300</v>
      </c>
      <c r="Q190" s="8">
        <v>300</v>
      </c>
      <c r="R190" s="8">
        <v>300</v>
      </c>
      <c r="S190" s="8">
        <v>300</v>
      </c>
      <c r="T190" s="8">
        <v>300</v>
      </c>
      <c r="U190" s="8">
        <v>300</v>
      </c>
      <c r="V190" s="8">
        <v>300</v>
      </c>
      <c r="W190" s="43">
        <f t="shared" si="8"/>
        <v>3600</v>
      </c>
      <c r="X190" s="48">
        <f>J190*W190</f>
        <v>18000</v>
      </c>
      <c r="Y190" s="48"/>
      <c r="Z190" s="163"/>
    </row>
    <row r="191" spans="1:26" s="217" customFormat="1" ht="53.25" customHeight="1" x14ac:dyDescent="0.15">
      <c r="A191" s="334"/>
      <c r="B191" s="178"/>
      <c r="C191" s="175"/>
      <c r="D191" s="153">
        <v>2</v>
      </c>
      <c r="E191" s="315" t="s">
        <v>0</v>
      </c>
      <c r="F191" s="572"/>
      <c r="G191" s="1" t="s">
        <v>1312</v>
      </c>
      <c r="H191" s="154" t="s">
        <v>288</v>
      </c>
      <c r="I191" s="1" t="s">
        <v>1091</v>
      </c>
      <c r="J191" s="319">
        <v>1</v>
      </c>
      <c r="K191" s="8">
        <v>300</v>
      </c>
      <c r="L191" s="8">
        <v>300</v>
      </c>
      <c r="M191" s="8">
        <v>300</v>
      </c>
      <c r="N191" s="8">
        <v>300</v>
      </c>
      <c r="O191" s="8">
        <v>300</v>
      </c>
      <c r="P191" s="8">
        <v>300</v>
      </c>
      <c r="Q191" s="8">
        <v>300</v>
      </c>
      <c r="R191" s="8">
        <v>300</v>
      </c>
      <c r="S191" s="8">
        <v>300</v>
      </c>
      <c r="T191" s="8">
        <v>300</v>
      </c>
      <c r="U191" s="8">
        <v>300</v>
      </c>
      <c r="V191" s="8">
        <v>300</v>
      </c>
      <c r="W191" s="43">
        <f t="shared" si="8"/>
        <v>3600</v>
      </c>
      <c r="X191" s="48">
        <f>J191*W191</f>
        <v>3600</v>
      </c>
      <c r="Y191" s="48"/>
      <c r="Z191" s="163"/>
    </row>
    <row r="192" spans="1:26" s="217" customFormat="1" ht="53.25" customHeight="1" x14ac:dyDescent="0.15">
      <c r="A192" s="334"/>
      <c r="B192" s="178"/>
      <c r="C192" s="175"/>
      <c r="D192" s="317" t="s">
        <v>1313</v>
      </c>
      <c r="E192" s="315" t="s">
        <v>246</v>
      </c>
      <c r="F192" s="572"/>
      <c r="G192" s="1" t="s">
        <v>1314</v>
      </c>
      <c r="H192" s="154" t="s">
        <v>288</v>
      </c>
      <c r="I192" s="1" t="s">
        <v>1085</v>
      </c>
      <c r="J192" s="319">
        <v>5</v>
      </c>
      <c r="K192" s="8">
        <v>5</v>
      </c>
      <c r="L192" s="8">
        <v>5</v>
      </c>
      <c r="M192" s="8">
        <v>5</v>
      </c>
      <c r="N192" s="8">
        <v>5</v>
      </c>
      <c r="O192" s="8">
        <v>5</v>
      </c>
      <c r="P192" s="8">
        <v>5</v>
      </c>
      <c r="Q192" s="8">
        <v>5</v>
      </c>
      <c r="R192" s="8">
        <v>5</v>
      </c>
      <c r="S192" s="8">
        <v>5</v>
      </c>
      <c r="T192" s="8">
        <v>5</v>
      </c>
      <c r="U192" s="8">
        <v>5</v>
      </c>
      <c r="V192" s="8">
        <v>5</v>
      </c>
      <c r="W192" s="43">
        <f t="shared" si="8"/>
        <v>60</v>
      </c>
      <c r="X192" s="48">
        <f>J192*W192</f>
        <v>300</v>
      </c>
      <c r="Y192" s="48"/>
      <c r="Z192" s="348"/>
    </row>
    <row r="193" spans="1:26" s="217" customFormat="1" ht="53.25" customHeight="1" x14ac:dyDescent="0.15">
      <c r="A193" s="334"/>
      <c r="B193" s="178"/>
      <c r="C193" s="175"/>
      <c r="D193" s="317" t="s">
        <v>1315</v>
      </c>
      <c r="E193" s="315" t="s">
        <v>246</v>
      </c>
      <c r="F193" s="572"/>
      <c r="G193" s="2" t="s">
        <v>1316</v>
      </c>
      <c r="H193" s="146" t="s">
        <v>289</v>
      </c>
      <c r="I193" s="2" t="s">
        <v>1085</v>
      </c>
      <c r="J193" s="398">
        <v>3</v>
      </c>
      <c r="K193" s="93">
        <v>300</v>
      </c>
      <c r="L193" s="93">
        <v>300</v>
      </c>
      <c r="M193" s="93">
        <v>300</v>
      </c>
      <c r="N193" s="93">
        <v>300</v>
      </c>
      <c r="O193" s="93">
        <v>300</v>
      </c>
      <c r="P193" s="93">
        <v>300</v>
      </c>
      <c r="Q193" s="93">
        <v>300</v>
      </c>
      <c r="R193" s="93">
        <v>300</v>
      </c>
      <c r="S193" s="93">
        <v>300</v>
      </c>
      <c r="T193" s="93">
        <v>300</v>
      </c>
      <c r="U193" s="93">
        <v>300</v>
      </c>
      <c r="V193" s="93">
        <v>300</v>
      </c>
      <c r="W193" s="49">
        <f t="shared" si="8"/>
        <v>3600</v>
      </c>
      <c r="X193" s="50"/>
      <c r="Y193" s="50">
        <f>W193*J193</f>
        <v>10800</v>
      </c>
      <c r="Z193" s="401" t="s">
        <v>1317</v>
      </c>
    </row>
    <row r="194" spans="1:26" s="217" customFormat="1" ht="53.25" customHeight="1" x14ac:dyDescent="0.15">
      <c r="A194" s="334"/>
      <c r="B194" s="178"/>
      <c r="C194" s="175"/>
      <c r="D194" s="153">
        <v>5</v>
      </c>
      <c r="E194" s="315" t="s">
        <v>246</v>
      </c>
      <c r="F194" s="572"/>
      <c r="G194" s="2" t="s">
        <v>1318</v>
      </c>
      <c r="H194" s="146" t="s">
        <v>289</v>
      </c>
      <c r="I194" s="2" t="s">
        <v>1085</v>
      </c>
      <c r="J194" s="398">
        <v>2</v>
      </c>
      <c r="K194" s="93">
        <v>300</v>
      </c>
      <c r="L194" s="93">
        <v>300</v>
      </c>
      <c r="M194" s="93">
        <v>300</v>
      </c>
      <c r="N194" s="93">
        <v>300</v>
      </c>
      <c r="O194" s="93">
        <v>300</v>
      </c>
      <c r="P194" s="93">
        <v>300</v>
      </c>
      <c r="Q194" s="93">
        <v>300</v>
      </c>
      <c r="R194" s="93">
        <v>300</v>
      </c>
      <c r="S194" s="93">
        <v>300</v>
      </c>
      <c r="T194" s="93">
        <v>300</v>
      </c>
      <c r="U194" s="93">
        <v>300</v>
      </c>
      <c r="V194" s="93">
        <v>300</v>
      </c>
      <c r="W194" s="49">
        <f t="shared" si="8"/>
        <v>3600</v>
      </c>
      <c r="X194" s="50"/>
      <c r="Y194" s="50">
        <f>J194*W194</f>
        <v>7200</v>
      </c>
      <c r="Z194" s="162"/>
    </row>
    <row r="195" spans="1:26" s="217" customFormat="1" ht="53.25" customHeight="1" x14ac:dyDescent="0.15">
      <c r="A195" s="334"/>
      <c r="B195" s="178"/>
      <c r="C195" s="175"/>
      <c r="D195" s="153">
        <v>6</v>
      </c>
      <c r="E195" s="315" t="s">
        <v>246</v>
      </c>
      <c r="F195" s="572"/>
      <c r="G195" s="2" t="s">
        <v>1319</v>
      </c>
      <c r="H195" s="146" t="s">
        <v>289</v>
      </c>
      <c r="I195" s="2" t="s">
        <v>1085</v>
      </c>
      <c r="J195" s="398">
        <v>2</v>
      </c>
      <c r="K195" s="93">
        <v>150</v>
      </c>
      <c r="L195" s="93">
        <v>150</v>
      </c>
      <c r="M195" s="93">
        <v>150</v>
      </c>
      <c r="N195" s="93">
        <v>150</v>
      </c>
      <c r="O195" s="93">
        <v>150</v>
      </c>
      <c r="P195" s="93">
        <v>150</v>
      </c>
      <c r="Q195" s="93">
        <v>150</v>
      </c>
      <c r="R195" s="93">
        <v>150</v>
      </c>
      <c r="S195" s="93">
        <v>150</v>
      </c>
      <c r="T195" s="93">
        <v>150</v>
      </c>
      <c r="U195" s="93">
        <v>150</v>
      </c>
      <c r="V195" s="93">
        <v>150</v>
      </c>
      <c r="W195" s="49">
        <f t="shared" si="8"/>
        <v>1800</v>
      </c>
      <c r="X195" s="50"/>
      <c r="Y195" s="50">
        <f>J195*W195</f>
        <v>3600</v>
      </c>
      <c r="Z195" s="162" t="s">
        <v>1320</v>
      </c>
    </row>
    <row r="196" spans="1:26" s="217" customFormat="1" ht="53.25" customHeight="1" x14ac:dyDescent="0.15">
      <c r="A196" s="334"/>
      <c r="B196" s="178"/>
      <c r="C196" s="175"/>
      <c r="D196" s="153">
        <v>7</v>
      </c>
      <c r="E196" s="315" t="s">
        <v>246</v>
      </c>
      <c r="F196" s="572"/>
      <c r="G196" s="1" t="s">
        <v>1321</v>
      </c>
      <c r="H196" s="154" t="s">
        <v>288</v>
      </c>
      <c r="I196" s="1" t="s">
        <v>1098</v>
      </c>
      <c r="J196" s="319">
        <v>5</v>
      </c>
      <c r="K196" s="8">
        <v>300</v>
      </c>
      <c r="L196" s="8">
        <v>300</v>
      </c>
      <c r="M196" s="8">
        <v>300</v>
      </c>
      <c r="N196" s="8">
        <v>300</v>
      </c>
      <c r="O196" s="8">
        <v>300</v>
      </c>
      <c r="P196" s="8">
        <v>300</v>
      </c>
      <c r="Q196" s="8">
        <v>300</v>
      </c>
      <c r="R196" s="8">
        <v>300</v>
      </c>
      <c r="S196" s="8">
        <v>300</v>
      </c>
      <c r="T196" s="8">
        <v>300</v>
      </c>
      <c r="U196" s="8">
        <v>300</v>
      </c>
      <c r="V196" s="8">
        <v>300</v>
      </c>
      <c r="W196" s="43">
        <f t="shared" si="8"/>
        <v>3600</v>
      </c>
      <c r="X196" s="48">
        <f>J196*W196</f>
        <v>18000</v>
      </c>
      <c r="Y196" s="48"/>
      <c r="Z196" s="163"/>
    </row>
    <row r="197" spans="1:26" s="217" customFormat="1" ht="53.25" customHeight="1" x14ac:dyDescent="0.15">
      <c r="A197" s="334"/>
      <c r="B197" s="178"/>
      <c r="C197" s="175"/>
      <c r="D197" s="153">
        <v>8</v>
      </c>
      <c r="E197" s="315" t="s">
        <v>246</v>
      </c>
      <c r="F197" s="572"/>
      <c r="G197" s="2" t="s">
        <v>1322</v>
      </c>
      <c r="H197" s="146" t="s">
        <v>289</v>
      </c>
      <c r="I197" s="2" t="s">
        <v>1098</v>
      </c>
      <c r="J197" s="398">
        <v>2</v>
      </c>
      <c r="K197" s="93">
        <v>150</v>
      </c>
      <c r="L197" s="93">
        <v>150</v>
      </c>
      <c r="M197" s="93">
        <v>150</v>
      </c>
      <c r="N197" s="93">
        <v>150</v>
      </c>
      <c r="O197" s="93">
        <v>150</v>
      </c>
      <c r="P197" s="93">
        <v>150</v>
      </c>
      <c r="Q197" s="93">
        <v>150</v>
      </c>
      <c r="R197" s="93">
        <v>150</v>
      </c>
      <c r="S197" s="93">
        <v>150</v>
      </c>
      <c r="T197" s="93">
        <v>150</v>
      </c>
      <c r="U197" s="93">
        <v>150</v>
      </c>
      <c r="V197" s="93">
        <v>150</v>
      </c>
      <c r="W197" s="49">
        <f t="shared" si="8"/>
        <v>1800</v>
      </c>
      <c r="X197" s="50"/>
      <c r="Y197" s="50">
        <f>W197*J197</f>
        <v>3600</v>
      </c>
      <c r="Z197" s="162"/>
    </row>
    <row r="198" spans="1:26" s="217" customFormat="1" ht="53.25" customHeight="1" x14ac:dyDescent="0.15">
      <c r="A198" s="334"/>
      <c r="B198" s="178"/>
      <c r="C198" s="175"/>
      <c r="D198" s="153">
        <v>9</v>
      </c>
      <c r="E198" s="315" t="s">
        <v>246</v>
      </c>
      <c r="F198" s="572"/>
      <c r="G198" s="1" t="s">
        <v>1323</v>
      </c>
      <c r="H198" s="154" t="s">
        <v>288</v>
      </c>
      <c r="I198" s="1" t="s">
        <v>1098</v>
      </c>
      <c r="J198" s="319">
        <v>2</v>
      </c>
      <c r="K198" s="8">
        <v>300</v>
      </c>
      <c r="L198" s="8">
        <v>300</v>
      </c>
      <c r="M198" s="8">
        <v>300</v>
      </c>
      <c r="N198" s="8">
        <v>300</v>
      </c>
      <c r="O198" s="8">
        <v>300</v>
      </c>
      <c r="P198" s="8">
        <v>300</v>
      </c>
      <c r="Q198" s="8">
        <v>300</v>
      </c>
      <c r="R198" s="8">
        <v>300</v>
      </c>
      <c r="S198" s="8">
        <v>300</v>
      </c>
      <c r="T198" s="8">
        <v>300</v>
      </c>
      <c r="U198" s="8">
        <v>300</v>
      </c>
      <c r="V198" s="8">
        <v>300</v>
      </c>
      <c r="W198" s="43">
        <f t="shared" si="8"/>
        <v>3600</v>
      </c>
      <c r="X198" s="48">
        <f>J198*W198</f>
        <v>7200</v>
      </c>
      <c r="Y198" s="48"/>
      <c r="Z198" s="163"/>
    </row>
    <row r="199" spans="1:26" s="217" customFormat="1" ht="53.25" customHeight="1" x14ac:dyDescent="0.15">
      <c r="A199" s="334"/>
      <c r="B199" s="178"/>
      <c r="C199" s="176"/>
      <c r="D199" s="153">
        <v>10</v>
      </c>
      <c r="E199" s="315" t="s">
        <v>246</v>
      </c>
      <c r="F199" s="572"/>
      <c r="G199" s="2" t="s">
        <v>1324</v>
      </c>
      <c r="H199" s="146" t="s">
        <v>289</v>
      </c>
      <c r="I199" s="2" t="s">
        <v>1098</v>
      </c>
      <c r="J199" s="398">
        <v>1.5</v>
      </c>
      <c r="K199" s="93">
        <v>100</v>
      </c>
      <c r="L199" s="93">
        <v>100</v>
      </c>
      <c r="M199" s="93">
        <v>100</v>
      </c>
      <c r="N199" s="93">
        <v>100</v>
      </c>
      <c r="O199" s="93">
        <v>100</v>
      </c>
      <c r="P199" s="93">
        <v>100</v>
      </c>
      <c r="Q199" s="93">
        <v>100</v>
      </c>
      <c r="R199" s="93">
        <v>100</v>
      </c>
      <c r="S199" s="93">
        <v>100</v>
      </c>
      <c r="T199" s="93">
        <v>100</v>
      </c>
      <c r="U199" s="93">
        <v>100</v>
      </c>
      <c r="V199" s="93">
        <v>100</v>
      </c>
      <c r="W199" s="49">
        <f t="shared" si="8"/>
        <v>1200</v>
      </c>
      <c r="X199" s="50"/>
      <c r="Y199" s="50">
        <f>J199*W199</f>
        <v>1800</v>
      </c>
      <c r="Z199" s="401"/>
    </row>
    <row r="200" spans="1:26" s="217" customFormat="1" ht="53.25" customHeight="1" x14ac:dyDescent="0.15">
      <c r="A200" s="334"/>
      <c r="B200" s="178"/>
      <c r="C200" s="336">
        <v>17</v>
      </c>
      <c r="D200" s="337">
        <v>1</v>
      </c>
      <c r="E200" s="335" t="s">
        <v>207</v>
      </c>
      <c r="F200" s="349" t="s">
        <v>1325</v>
      </c>
      <c r="G200" s="338" t="s">
        <v>1211</v>
      </c>
      <c r="H200" s="339" t="s">
        <v>288</v>
      </c>
      <c r="I200" s="338" t="s">
        <v>1091</v>
      </c>
      <c r="J200" s="340">
        <v>5</v>
      </c>
      <c r="K200" s="415">
        <v>60</v>
      </c>
      <c r="L200" s="415">
        <v>60</v>
      </c>
      <c r="M200" s="415">
        <v>60</v>
      </c>
      <c r="N200" s="415">
        <v>60</v>
      </c>
      <c r="O200" s="415">
        <v>60</v>
      </c>
      <c r="P200" s="415">
        <v>60</v>
      </c>
      <c r="Q200" s="415">
        <v>60</v>
      </c>
      <c r="R200" s="415">
        <v>60</v>
      </c>
      <c r="S200" s="415">
        <v>60</v>
      </c>
      <c r="T200" s="415">
        <v>60</v>
      </c>
      <c r="U200" s="415">
        <v>60</v>
      </c>
      <c r="V200" s="415">
        <v>60</v>
      </c>
      <c r="W200" s="43">
        <f t="shared" si="8"/>
        <v>720</v>
      </c>
      <c r="X200" s="48">
        <f t="shared" ref="X200:X238" si="16">J200*W200</f>
        <v>3600</v>
      </c>
      <c r="Y200" s="48"/>
      <c r="Z200" s="341"/>
    </row>
    <row r="201" spans="1:26" s="217" customFormat="1" ht="53.25" customHeight="1" x14ac:dyDescent="0.15">
      <c r="A201" s="334"/>
      <c r="B201" s="178"/>
      <c r="C201" s="342"/>
      <c r="D201" s="337">
        <v>2</v>
      </c>
      <c r="E201" s="335" t="s">
        <v>207</v>
      </c>
      <c r="F201" s="350"/>
      <c r="G201" s="338" t="s">
        <v>1326</v>
      </c>
      <c r="H201" s="339" t="s">
        <v>288</v>
      </c>
      <c r="I201" s="338" t="s">
        <v>1091</v>
      </c>
      <c r="J201" s="340">
        <v>10</v>
      </c>
      <c r="K201" s="415">
        <v>60</v>
      </c>
      <c r="L201" s="415">
        <v>60</v>
      </c>
      <c r="M201" s="415">
        <v>60</v>
      </c>
      <c r="N201" s="415">
        <v>60</v>
      </c>
      <c r="O201" s="415">
        <v>60</v>
      </c>
      <c r="P201" s="415">
        <v>60</v>
      </c>
      <c r="Q201" s="415">
        <v>60</v>
      </c>
      <c r="R201" s="415">
        <v>60</v>
      </c>
      <c r="S201" s="415">
        <v>60</v>
      </c>
      <c r="T201" s="415">
        <v>60</v>
      </c>
      <c r="U201" s="415">
        <v>60</v>
      </c>
      <c r="V201" s="415">
        <v>60</v>
      </c>
      <c r="W201" s="43">
        <f t="shared" si="8"/>
        <v>720</v>
      </c>
      <c r="X201" s="48">
        <f t="shared" si="16"/>
        <v>7200</v>
      </c>
      <c r="Y201" s="48"/>
      <c r="Z201" s="341"/>
    </row>
    <row r="202" spans="1:26" s="217" customFormat="1" ht="53.25" customHeight="1" x14ac:dyDescent="0.15">
      <c r="A202" s="334"/>
      <c r="B202" s="178"/>
      <c r="C202" s="342"/>
      <c r="D202" s="337">
        <v>3</v>
      </c>
      <c r="E202" s="335" t="s">
        <v>207</v>
      </c>
      <c r="F202" s="350"/>
      <c r="G202" s="338" t="s">
        <v>1327</v>
      </c>
      <c r="H202" s="339" t="s">
        <v>288</v>
      </c>
      <c r="I202" s="338" t="s">
        <v>1091</v>
      </c>
      <c r="J202" s="340">
        <v>10</v>
      </c>
      <c r="K202" s="415">
        <v>60</v>
      </c>
      <c r="L202" s="415">
        <v>60</v>
      </c>
      <c r="M202" s="415">
        <v>60</v>
      </c>
      <c r="N202" s="415">
        <v>60</v>
      </c>
      <c r="O202" s="415">
        <v>60</v>
      </c>
      <c r="P202" s="415">
        <v>60</v>
      </c>
      <c r="Q202" s="415">
        <v>60</v>
      </c>
      <c r="R202" s="415">
        <v>60</v>
      </c>
      <c r="S202" s="415">
        <v>60</v>
      </c>
      <c r="T202" s="415">
        <v>60</v>
      </c>
      <c r="U202" s="415">
        <v>60</v>
      </c>
      <c r="V202" s="415">
        <v>60</v>
      </c>
      <c r="W202" s="43">
        <f t="shared" si="8"/>
        <v>720</v>
      </c>
      <c r="X202" s="48">
        <f t="shared" si="16"/>
        <v>7200</v>
      </c>
      <c r="Y202" s="48"/>
      <c r="Z202" s="341"/>
    </row>
    <row r="203" spans="1:26" s="217" customFormat="1" ht="53.25" customHeight="1" x14ac:dyDescent="0.15">
      <c r="A203" s="334"/>
      <c r="B203" s="178"/>
      <c r="C203" s="342"/>
      <c r="D203" s="337">
        <v>4</v>
      </c>
      <c r="E203" s="335" t="s">
        <v>207</v>
      </c>
      <c r="F203" s="350"/>
      <c r="G203" s="338" t="s">
        <v>1328</v>
      </c>
      <c r="H203" s="339" t="s">
        <v>288</v>
      </c>
      <c r="I203" s="338" t="s">
        <v>1085</v>
      </c>
      <c r="J203" s="340">
        <v>8</v>
      </c>
      <c r="K203" s="415">
        <v>60</v>
      </c>
      <c r="L203" s="415">
        <v>60</v>
      </c>
      <c r="M203" s="415">
        <v>60</v>
      </c>
      <c r="N203" s="415">
        <v>60</v>
      </c>
      <c r="O203" s="415">
        <v>60</v>
      </c>
      <c r="P203" s="415">
        <v>60</v>
      </c>
      <c r="Q203" s="415">
        <v>60</v>
      </c>
      <c r="R203" s="415">
        <v>60</v>
      </c>
      <c r="S203" s="415">
        <v>60</v>
      </c>
      <c r="T203" s="415">
        <v>60</v>
      </c>
      <c r="U203" s="415">
        <v>60</v>
      </c>
      <c r="V203" s="415">
        <v>60</v>
      </c>
      <c r="W203" s="43">
        <f t="shared" si="8"/>
        <v>720</v>
      </c>
      <c r="X203" s="48">
        <f t="shared" si="16"/>
        <v>5760</v>
      </c>
      <c r="Y203" s="48"/>
      <c r="Z203" s="341"/>
    </row>
    <row r="204" spans="1:26" s="217" customFormat="1" ht="53.25" customHeight="1" x14ac:dyDescent="0.15">
      <c r="A204" s="334"/>
      <c r="B204" s="178"/>
      <c r="C204" s="342"/>
      <c r="D204" s="337">
        <v>5</v>
      </c>
      <c r="E204" s="335" t="s">
        <v>207</v>
      </c>
      <c r="F204" s="350"/>
      <c r="G204" s="402" t="s">
        <v>1329</v>
      </c>
      <c r="H204" s="403" t="s">
        <v>289</v>
      </c>
      <c r="I204" s="402" t="s">
        <v>1085</v>
      </c>
      <c r="J204" s="404">
        <v>1.5</v>
      </c>
      <c r="K204" s="414">
        <v>25</v>
      </c>
      <c r="L204" s="414">
        <v>25</v>
      </c>
      <c r="M204" s="414">
        <v>25</v>
      </c>
      <c r="N204" s="414">
        <v>25</v>
      </c>
      <c r="O204" s="414">
        <v>25</v>
      </c>
      <c r="P204" s="414">
        <v>25</v>
      </c>
      <c r="Q204" s="414">
        <v>25</v>
      </c>
      <c r="R204" s="414">
        <v>25</v>
      </c>
      <c r="S204" s="414">
        <v>25</v>
      </c>
      <c r="T204" s="414">
        <v>25</v>
      </c>
      <c r="U204" s="414">
        <v>25</v>
      </c>
      <c r="V204" s="414">
        <v>25</v>
      </c>
      <c r="W204" s="49">
        <f t="shared" si="8"/>
        <v>300</v>
      </c>
      <c r="X204" s="50"/>
      <c r="Y204" s="50">
        <f>J204*W204</f>
        <v>450</v>
      </c>
      <c r="Z204" s="405"/>
    </row>
    <row r="205" spans="1:26" s="217" customFormat="1" ht="53.25" customHeight="1" x14ac:dyDescent="0.15">
      <c r="A205" s="334"/>
      <c r="B205" s="178"/>
      <c r="C205" s="342"/>
      <c r="D205" s="337">
        <v>6</v>
      </c>
      <c r="E205" s="335" t="s">
        <v>207</v>
      </c>
      <c r="F205" s="350"/>
      <c r="G205" s="402" t="s">
        <v>1330</v>
      </c>
      <c r="H205" s="403" t="s">
        <v>289</v>
      </c>
      <c r="I205" s="402" t="s">
        <v>1085</v>
      </c>
      <c r="J205" s="404">
        <v>2</v>
      </c>
      <c r="K205" s="414">
        <v>3</v>
      </c>
      <c r="L205" s="414">
        <v>3</v>
      </c>
      <c r="M205" s="414">
        <v>3</v>
      </c>
      <c r="N205" s="414">
        <v>3</v>
      </c>
      <c r="O205" s="414">
        <v>3</v>
      </c>
      <c r="P205" s="414">
        <v>3</v>
      </c>
      <c r="Q205" s="414">
        <v>3</v>
      </c>
      <c r="R205" s="414">
        <v>3</v>
      </c>
      <c r="S205" s="414">
        <v>3</v>
      </c>
      <c r="T205" s="414">
        <v>3</v>
      </c>
      <c r="U205" s="414">
        <v>3</v>
      </c>
      <c r="V205" s="414">
        <v>3</v>
      </c>
      <c r="W205" s="49">
        <f t="shared" si="8"/>
        <v>36</v>
      </c>
      <c r="X205" s="50"/>
      <c r="Y205" s="50">
        <f>J205*W205</f>
        <v>72</v>
      </c>
      <c r="Z205" s="407"/>
    </row>
    <row r="206" spans="1:26" s="217" customFormat="1" ht="53.25" customHeight="1" x14ac:dyDescent="0.15">
      <c r="A206" s="334"/>
      <c r="B206" s="178"/>
      <c r="C206" s="342"/>
      <c r="D206" s="337">
        <v>7</v>
      </c>
      <c r="E206" s="335" t="s">
        <v>208</v>
      </c>
      <c r="F206" s="350"/>
      <c r="G206" s="338" t="s">
        <v>1331</v>
      </c>
      <c r="H206" s="339" t="s">
        <v>288</v>
      </c>
      <c r="I206" s="338" t="s">
        <v>1158</v>
      </c>
      <c r="J206" s="340">
        <v>20</v>
      </c>
      <c r="K206" s="415">
        <v>1</v>
      </c>
      <c r="L206" s="415">
        <v>1</v>
      </c>
      <c r="M206" s="415">
        <v>1</v>
      </c>
      <c r="N206" s="415">
        <v>1</v>
      </c>
      <c r="O206" s="415">
        <v>1</v>
      </c>
      <c r="P206" s="415">
        <v>1</v>
      </c>
      <c r="Q206" s="415">
        <v>1</v>
      </c>
      <c r="R206" s="415">
        <v>1</v>
      </c>
      <c r="S206" s="415">
        <v>1</v>
      </c>
      <c r="T206" s="415">
        <v>1</v>
      </c>
      <c r="U206" s="415">
        <v>1</v>
      </c>
      <c r="V206" s="415">
        <v>1</v>
      </c>
      <c r="W206" s="43">
        <f t="shared" si="8"/>
        <v>12</v>
      </c>
      <c r="X206" s="48">
        <f t="shared" si="16"/>
        <v>240</v>
      </c>
      <c r="Y206" s="48"/>
      <c r="Z206" s="341"/>
    </row>
    <row r="207" spans="1:26" s="217" customFormat="1" ht="53.25" customHeight="1" x14ac:dyDescent="0.15">
      <c r="A207" s="334"/>
      <c r="B207" s="178"/>
      <c r="C207" s="342"/>
      <c r="D207" s="337">
        <v>8</v>
      </c>
      <c r="E207" s="335" t="s">
        <v>208</v>
      </c>
      <c r="F207" s="350"/>
      <c r="G207" s="338" t="s">
        <v>1332</v>
      </c>
      <c r="H207" s="339" t="s">
        <v>288</v>
      </c>
      <c r="I207" s="338" t="s">
        <v>1158</v>
      </c>
      <c r="J207" s="340">
        <v>10</v>
      </c>
      <c r="K207" s="415">
        <v>1</v>
      </c>
      <c r="L207" s="415">
        <v>1</v>
      </c>
      <c r="M207" s="415">
        <v>1</v>
      </c>
      <c r="N207" s="415">
        <v>1</v>
      </c>
      <c r="O207" s="415">
        <v>1</v>
      </c>
      <c r="P207" s="415">
        <v>1</v>
      </c>
      <c r="Q207" s="415">
        <v>1</v>
      </c>
      <c r="R207" s="415">
        <v>1</v>
      </c>
      <c r="S207" s="415">
        <v>1</v>
      </c>
      <c r="T207" s="415">
        <v>1</v>
      </c>
      <c r="U207" s="415">
        <v>1</v>
      </c>
      <c r="V207" s="415">
        <v>1</v>
      </c>
      <c r="W207" s="43">
        <f t="shared" si="8"/>
        <v>12</v>
      </c>
      <c r="X207" s="48">
        <f t="shared" si="16"/>
        <v>120</v>
      </c>
      <c r="Y207" s="48"/>
      <c r="Z207" s="341"/>
    </row>
    <row r="208" spans="1:26" s="217" customFormat="1" ht="53.25" customHeight="1" x14ac:dyDescent="0.15">
      <c r="A208" s="334"/>
      <c r="B208" s="178"/>
      <c r="C208" s="342"/>
      <c r="D208" s="337">
        <v>9</v>
      </c>
      <c r="E208" s="335" t="s">
        <v>208</v>
      </c>
      <c r="F208" s="350"/>
      <c r="G208" s="338" t="s">
        <v>1333</v>
      </c>
      <c r="H208" s="339" t="s">
        <v>288</v>
      </c>
      <c r="I208" s="338" t="s">
        <v>1158</v>
      </c>
      <c r="J208" s="340">
        <v>5</v>
      </c>
      <c r="K208" s="415">
        <v>1</v>
      </c>
      <c r="L208" s="415">
        <v>1</v>
      </c>
      <c r="M208" s="415">
        <v>1</v>
      </c>
      <c r="N208" s="415">
        <v>1</v>
      </c>
      <c r="O208" s="415">
        <v>1</v>
      </c>
      <c r="P208" s="415">
        <v>1</v>
      </c>
      <c r="Q208" s="415">
        <v>1</v>
      </c>
      <c r="R208" s="415">
        <v>1</v>
      </c>
      <c r="S208" s="415">
        <v>1</v>
      </c>
      <c r="T208" s="415">
        <v>1</v>
      </c>
      <c r="U208" s="415">
        <v>1</v>
      </c>
      <c r="V208" s="415">
        <v>1</v>
      </c>
      <c r="W208" s="43">
        <f t="shared" si="8"/>
        <v>12</v>
      </c>
      <c r="X208" s="48">
        <f t="shared" si="16"/>
        <v>60</v>
      </c>
      <c r="Y208" s="48"/>
      <c r="Z208" s="341"/>
    </row>
    <row r="209" spans="1:26" s="217" customFormat="1" ht="53.25" customHeight="1" x14ac:dyDescent="0.15">
      <c r="A209" s="334"/>
      <c r="B209" s="178"/>
      <c r="C209" s="342"/>
      <c r="D209" s="337">
        <v>10</v>
      </c>
      <c r="E209" s="335" t="s">
        <v>208</v>
      </c>
      <c r="F209" s="350"/>
      <c r="G209" s="338" t="s">
        <v>1334</v>
      </c>
      <c r="H209" s="339" t="s">
        <v>288</v>
      </c>
      <c r="I209" s="338" t="s">
        <v>1158</v>
      </c>
      <c r="J209" s="340">
        <v>20</v>
      </c>
      <c r="K209" s="415">
        <v>1</v>
      </c>
      <c r="L209" s="415">
        <v>1</v>
      </c>
      <c r="M209" s="415">
        <v>1</v>
      </c>
      <c r="N209" s="415">
        <v>1</v>
      </c>
      <c r="O209" s="415">
        <v>1</v>
      </c>
      <c r="P209" s="415">
        <v>1</v>
      </c>
      <c r="Q209" s="415">
        <v>1</v>
      </c>
      <c r="R209" s="415">
        <v>1</v>
      </c>
      <c r="S209" s="415">
        <v>1</v>
      </c>
      <c r="T209" s="415">
        <v>1</v>
      </c>
      <c r="U209" s="415">
        <v>1</v>
      </c>
      <c r="V209" s="415">
        <v>1</v>
      </c>
      <c r="W209" s="43">
        <f t="shared" si="8"/>
        <v>12</v>
      </c>
      <c r="X209" s="48">
        <f t="shared" si="16"/>
        <v>240</v>
      </c>
      <c r="Y209" s="48"/>
      <c r="Z209" s="341"/>
    </row>
    <row r="210" spans="1:26" s="217" customFormat="1" ht="53.25" customHeight="1" x14ac:dyDescent="0.15">
      <c r="A210" s="334"/>
      <c r="B210" s="178"/>
      <c r="C210" s="342"/>
      <c r="D210" s="337">
        <v>11</v>
      </c>
      <c r="E210" s="335" t="s">
        <v>208</v>
      </c>
      <c r="F210" s="350"/>
      <c r="G210" s="338" t="s">
        <v>1335</v>
      </c>
      <c r="H210" s="339" t="s">
        <v>288</v>
      </c>
      <c r="I210" s="338" t="s">
        <v>1158</v>
      </c>
      <c r="J210" s="340">
        <v>20</v>
      </c>
      <c r="K210" s="415">
        <v>1</v>
      </c>
      <c r="L210" s="415">
        <v>1</v>
      </c>
      <c r="M210" s="415">
        <v>1</v>
      </c>
      <c r="N210" s="415">
        <v>1</v>
      </c>
      <c r="O210" s="415">
        <v>1</v>
      </c>
      <c r="P210" s="415">
        <v>1</v>
      </c>
      <c r="Q210" s="415">
        <v>1</v>
      </c>
      <c r="R210" s="415">
        <v>1</v>
      </c>
      <c r="S210" s="415">
        <v>1</v>
      </c>
      <c r="T210" s="415">
        <v>1</v>
      </c>
      <c r="U210" s="415">
        <v>1</v>
      </c>
      <c r="V210" s="415">
        <v>1</v>
      </c>
      <c r="W210" s="43">
        <f t="shared" si="8"/>
        <v>12</v>
      </c>
      <c r="X210" s="48">
        <f t="shared" si="16"/>
        <v>240</v>
      </c>
      <c r="Y210" s="48"/>
      <c r="Z210" s="341"/>
    </row>
    <row r="211" spans="1:26" s="217" customFormat="1" ht="53.25" customHeight="1" x14ac:dyDescent="0.15">
      <c r="A211" s="334"/>
      <c r="B211" s="178"/>
      <c r="C211" s="342"/>
      <c r="D211" s="346" t="s">
        <v>1336</v>
      </c>
      <c r="E211" s="335" t="s">
        <v>208</v>
      </c>
      <c r="F211" s="350"/>
      <c r="G211" s="402" t="s">
        <v>1337</v>
      </c>
      <c r="H211" s="146" t="s">
        <v>289</v>
      </c>
      <c r="I211" s="402" t="s">
        <v>1158</v>
      </c>
      <c r="J211" s="404">
        <v>1.5</v>
      </c>
      <c r="K211" s="414">
        <v>30</v>
      </c>
      <c r="L211" s="414">
        <v>30</v>
      </c>
      <c r="M211" s="414">
        <v>30</v>
      </c>
      <c r="N211" s="414">
        <v>30</v>
      </c>
      <c r="O211" s="414">
        <v>30</v>
      </c>
      <c r="P211" s="414">
        <v>30</v>
      </c>
      <c r="Q211" s="414">
        <v>30</v>
      </c>
      <c r="R211" s="414">
        <v>30</v>
      </c>
      <c r="S211" s="414">
        <v>30</v>
      </c>
      <c r="T211" s="414">
        <v>30</v>
      </c>
      <c r="U211" s="414">
        <v>30</v>
      </c>
      <c r="V211" s="414">
        <v>30</v>
      </c>
      <c r="W211" s="49">
        <f t="shared" si="8"/>
        <v>360</v>
      </c>
      <c r="X211" s="50"/>
      <c r="Y211" s="50">
        <f>J211*W211</f>
        <v>540</v>
      </c>
      <c r="Z211" s="405"/>
    </row>
    <row r="212" spans="1:26" s="217" customFormat="1" ht="53.25" customHeight="1" x14ac:dyDescent="0.15">
      <c r="A212" s="334"/>
      <c r="B212" s="178"/>
      <c r="C212" s="342"/>
      <c r="D212" s="337">
        <v>13</v>
      </c>
      <c r="E212" s="335" t="s">
        <v>208</v>
      </c>
      <c r="F212" s="350"/>
      <c r="G212" s="338" t="s">
        <v>1338</v>
      </c>
      <c r="H212" s="339" t="s">
        <v>288</v>
      </c>
      <c r="I212" s="338" t="s">
        <v>1158</v>
      </c>
      <c r="J212" s="340">
        <v>30</v>
      </c>
      <c r="K212" s="415">
        <v>1</v>
      </c>
      <c r="L212" s="415">
        <v>1</v>
      </c>
      <c r="M212" s="415">
        <v>1</v>
      </c>
      <c r="N212" s="415">
        <v>1</v>
      </c>
      <c r="O212" s="415">
        <v>1</v>
      </c>
      <c r="P212" s="415">
        <v>1</v>
      </c>
      <c r="Q212" s="415">
        <v>1</v>
      </c>
      <c r="R212" s="415">
        <v>1</v>
      </c>
      <c r="S212" s="415">
        <v>1</v>
      </c>
      <c r="T212" s="415">
        <v>1</v>
      </c>
      <c r="U212" s="415">
        <v>1</v>
      </c>
      <c r="V212" s="415">
        <v>1</v>
      </c>
      <c r="W212" s="43">
        <f t="shared" si="8"/>
        <v>12</v>
      </c>
      <c r="X212" s="48">
        <f t="shared" si="16"/>
        <v>360</v>
      </c>
      <c r="Y212" s="48"/>
      <c r="Z212" s="341"/>
    </row>
    <row r="213" spans="1:26" s="217" customFormat="1" ht="53.25" customHeight="1" x14ac:dyDescent="0.15">
      <c r="A213" s="334"/>
      <c r="B213" s="178"/>
      <c r="C213" s="342"/>
      <c r="D213" s="337">
        <v>14</v>
      </c>
      <c r="E213" s="335" t="s">
        <v>208</v>
      </c>
      <c r="F213" s="350"/>
      <c r="G213" s="338" t="s">
        <v>1339</v>
      </c>
      <c r="H213" s="339" t="s">
        <v>288</v>
      </c>
      <c r="I213" s="338" t="s">
        <v>1091</v>
      </c>
      <c r="J213" s="340">
        <v>10</v>
      </c>
      <c r="K213" s="415">
        <v>1</v>
      </c>
      <c r="L213" s="415">
        <v>1</v>
      </c>
      <c r="M213" s="415">
        <v>1</v>
      </c>
      <c r="N213" s="415">
        <v>1</v>
      </c>
      <c r="O213" s="415">
        <v>1</v>
      </c>
      <c r="P213" s="415">
        <v>1</v>
      </c>
      <c r="Q213" s="415">
        <v>1</v>
      </c>
      <c r="R213" s="415">
        <v>1</v>
      </c>
      <c r="S213" s="415">
        <v>1</v>
      </c>
      <c r="T213" s="415">
        <v>1</v>
      </c>
      <c r="U213" s="415">
        <v>1</v>
      </c>
      <c r="V213" s="415">
        <v>1</v>
      </c>
      <c r="W213" s="43">
        <f t="shared" si="8"/>
        <v>12</v>
      </c>
      <c r="X213" s="48">
        <f t="shared" si="16"/>
        <v>120</v>
      </c>
      <c r="Y213" s="48"/>
      <c r="Z213" s="341"/>
    </row>
    <row r="214" spans="1:26" s="217" customFormat="1" ht="53.25" customHeight="1" x14ac:dyDescent="0.15">
      <c r="A214" s="334"/>
      <c r="B214" s="178"/>
      <c r="C214" s="342"/>
      <c r="D214" s="337">
        <v>15</v>
      </c>
      <c r="E214" s="335" t="s">
        <v>209</v>
      </c>
      <c r="F214" s="350"/>
      <c r="G214" s="338" t="s">
        <v>1340</v>
      </c>
      <c r="H214" s="339" t="s">
        <v>288</v>
      </c>
      <c r="I214" s="338" t="s">
        <v>1091</v>
      </c>
      <c r="J214" s="340">
        <v>60</v>
      </c>
      <c r="K214" s="415">
        <v>0</v>
      </c>
      <c r="L214" s="415">
        <v>0</v>
      </c>
      <c r="M214" s="415">
        <v>0</v>
      </c>
      <c r="N214" s="415">
        <v>0</v>
      </c>
      <c r="O214" s="415">
        <v>0</v>
      </c>
      <c r="P214" s="415">
        <v>0</v>
      </c>
      <c r="Q214" s="415">
        <v>0</v>
      </c>
      <c r="R214" s="415">
        <v>0</v>
      </c>
      <c r="S214" s="415">
        <v>1</v>
      </c>
      <c r="T214" s="415">
        <v>1</v>
      </c>
      <c r="U214" s="415">
        <v>0</v>
      </c>
      <c r="V214" s="415">
        <v>0</v>
      </c>
      <c r="W214" s="43">
        <f t="shared" si="8"/>
        <v>2</v>
      </c>
      <c r="X214" s="48">
        <f t="shared" si="16"/>
        <v>120</v>
      </c>
      <c r="Y214" s="48"/>
      <c r="Z214" s="341"/>
    </row>
    <row r="215" spans="1:26" s="217" customFormat="1" ht="53.25" customHeight="1" x14ac:dyDescent="0.15">
      <c r="A215" s="334"/>
      <c r="B215" s="178"/>
      <c r="C215" s="342"/>
      <c r="D215" s="346" t="s">
        <v>1341</v>
      </c>
      <c r="E215" s="335" t="s">
        <v>209</v>
      </c>
      <c r="F215" s="350"/>
      <c r="G215" s="338" t="s">
        <v>1342</v>
      </c>
      <c r="H215" s="339" t="s">
        <v>288</v>
      </c>
      <c r="I215" s="338" t="s">
        <v>1091</v>
      </c>
      <c r="J215" s="340">
        <v>120</v>
      </c>
      <c r="K215" s="415">
        <v>0</v>
      </c>
      <c r="L215" s="415">
        <v>0</v>
      </c>
      <c r="M215" s="415">
        <v>1</v>
      </c>
      <c r="N215" s="415">
        <v>0</v>
      </c>
      <c r="O215" s="415">
        <v>0</v>
      </c>
      <c r="P215" s="415">
        <v>0</v>
      </c>
      <c r="Q215" s="415">
        <v>0</v>
      </c>
      <c r="R215" s="415">
        <v>0</v>
      </c>
      <c r="S215" s="415">
        <v>0</v>
      </c>
      <c r="T215" s="415">
        <v>0</v>
      </c>
      <c r="U215" s="415">
        <v>0</v>
      </c>
      <c r="V215" s="415">
        <v>0</v>
      </c>
      <c r="W215" s="43">
        <f t="shared" si="8"/>
        <v>1</v>
      </c>
      <c r="X215" s="48">
        <f t="shared" si="16"/>
        <v>120</v>
      </c>
      <c r="Y215" s="48"/>
      <c r="Z215" s="341"/>
    </row>
    <row r="216" spans="1:26" s="217" customFormat="1" ht="53.25" customHeight="1" x14ac:dyDescent="0.15">
      <c r="A216" s="334"/>
      <c r="B216" s="178"/>
      <c r="C216" s="342"/>
      <c r="D216" s="337">
        <v>17</v>
      </c>
      <c r="E216" s="335" t="s">
        <v>209</v>
      </c>
      <c r="F216" s="350"/>
      <c r="G216" s="338" t="s">
        <v>1343</v>
      </c>
      <c r="H216" s="339" t="s">
        <v>288</v>
      </c>
      <c r="I216" s="338" t="s">
        <v>1085</v>
      </c>
      <c r="J216" s="340">
        <v>120</v>
      </c>
      <c r="K216" s="415">
        <v>0</v>
      </c>
      <c r="L216" s="415">
        <v>0</v>
      </c>
      <c r="M216" s="415">
        <v>1</v>
      </c>
      <c r="N216" s="415">
        <v>0</v>
      </c>
      <c r="O216" s="415">
        <v>0</v>
      </c>
      <c r="P216" s="415">
        <v>0</v>
      </c>
      <c r="Q216" s="415">
        <v>0</v>
      </c>
      <c r="R216" s="415">
        <v>0</v>
      </c>
      <c r="S216" s="415">
        <v>0</v>
      </c>
      <c r="T216" s="415">
        <v>0</v>
      </c>
      <c r="U216" s="415">
        <v>0</v>
      </c>
      <c r="V216" s="415">
        <v>0</v>
      </c>
      <c r="W216" s="43">
        <f t="shared" si="8"/>
        <v>1</v>
      </c>
      <c r="X216" s="48">
        <f t="shared" si="16"/>
        <v>120</v>
      </c>
      <c r="Y216" s="48"/>
      <c r="Z216" s="341"/>
    </row>
    <row r="217" spans="1:26" s="217" customFormat="1" ht="53.25" customHeight="1" x14ac:dyDescent="0.15">
      <c r="A217" s="334"/>
      <c r="B217" s="178"/>
      <c r="C217" s="342"/>
      <c r="D217" s="337">
        <v>18</v>
      </c>
      <c r="E217" s="335" t="s">
        <v>209</v>
      </c>
      <c r="F217" s="350"/>
      <c r="G217" s="338" t="s">
        <v>1344</v>
      </c>
      <c r="H217" s="339" t="s">
        <v>288</v>
      </c>
      <c r="I217" s="338" t="s">
        <v>1085</v>
      </c>
      <c r="J217" s="340">
        <v>10</v>
      </c>
      <c r="K217" s="415">
        <v>0</v>
      </c>
      <c r="L217" s="415">
        <v>0</v>
      </c>
      <c r="M217" s="415">
        <v>0</v>
      </c>
      <c r="N217" s="415">
        <v>50</v>
      </c>
      <c r="O217" s="415">
        <v>30</v>
      </c>
      <c r="P217" s="415">
        <v>0</v>
      </c>
      <c r="Q217" s="415">
        <v>0</v>
      </c>
      <c r="R217" s="415">
        <v>0</v>
      </c>
      <c r="S217" s="415">
        <v>0</v>
      </c>
      <c r="T217" s="415">
        <v>0</v>
      </c>
      <c r="U217" s="415">
        <v>0</v>
      </c>
      <c r="V217" s="415">
        <v>0</v>
      </c>
      <c r="W217" s="43">
        <f t="shared" si="8"/>
        <v>80</v>
      </c>
      <c r="X217" s="48">
        <f t="shared" si="16"/>
        <v>800</v>
      </c>
      <c r="Y217" s="48"/>
      <c r="Z217" s="341"/>
    </row>
    <row r="218" spans="1:26" s="217" customFormat="1" ht="53.25" customHeight="1" x14ac:dyDescent="0.15">
      <c r="A218" s="334"/>
      <c r="B218" s="178"/>
      <c r="C218" s="342"/>
      <c r="D218" s="337">
        <v>19</v>
      </c>
      <c r="E218" s="335" t="s">
        <v>209</v>
      </c>
      <c r="F218" s="350"/>
      <c r="G218" s="338" t="s">
        <v>1345</v>
      </c>
      <c r="H218" s="339" t="s">
        <v>288</v>
      </c>
      <c r="I218" s="338" t="s">
        <v>1085</v>
      </c>
      <c r="J218" s="340">
        <v>10</v>
      </c>
      <c r="K218" s="415">
        <v>0</v>
      </c>
      <c r="L218" s="415">
        <v>0</v>
      </c>
      <c r="M218" s="415">
        <v>0</v>
      </c>
      <c r="N218" s="415">
        <v>50</v>
      </c>
      <c r="O218" s="415">
        <v>30</v>
      </c>
      <c r="P218" s="415">
        <v>0</v>
      </c>
      <c r="Q218" s="415">
        <v>0</v>
      </c>
      <c r="R218" s="415">
        <v>0</v>
      </c>
      <c r="S218" s="415">
        <v>0</v>
      </c>
      <c r="T218" s="415">
        <v>0</v>
      </c>
      <c r="U218" s="415">
        <v>0</v>
      </c>
      <c r="V218" s="415">
        <v>0</v>
      </c>
      <c r="W218" s="43">
        <f t="shared" si="8"/>
        <v>80</v>
      </c>
      <c r="X218" s="48">
        <f t="shared" si="16"/>
        <v>800</v>
      </c>
      <c r="Y218" s="48"/>
      <c r="Z218" s="341"/>
    </row>
    <row r="219" spans="1:26" s="217" customFormat="1" ht="53.25" customHeight="1" x14ac:dyDescent="0.15">
      <c r="A219" s="334"/>
      <c r="B219" s="178"/>
      <c r="C219" s="342"/>
      <c r="D219" s="346" t="s">
        <v>1346</v>
      </c>
      <c r="E219" s="335" t="s">
        <v>209</v>
      </c>
      <c r="F219" s="350"/>
      <c r="G219" s="338" t="s">
        <v>1347</v>
      </c>
      <c r="H219" s="339" t="s">
        <v>288</v>
      </c>
      <c r="I219" s="338" t="s">
        <v>1085</v>
      </c>
      <c r="J219" s="340">
        <v>10</v>
      </c>
      <c r="K219" s="415">
        <v>0</v>
      </c>
      <c r="L219" s="415">
        <v>0</v>
      </c>
      <c r="M219" s="415">
        <v>0</v>
      </c>
      <c r="N219" s="415">
        <v>30</v>
      </c>
      <c r="O219" s="415">
        <v>10</v>
      </c>
      <c r="P219" s="415">
        <v>0</v>
      </c>
      <c r="Q219" s="415">
        <v>0</v>
      </c>
      <c r="R219" s="415">
        <v>0</v>
      </c>
      <c r="S219" s="415">
        <v>0</v>
      </c>
      <c r="T219" s="415">
        <v>0</v>
      </c>
      <c r="U219" s="415">
        <v>0</v>
      </c>
      <c r="V219" s="415">
        <v>0</v>
      </c>
      <c r="W219" s="43">
        <f t="shared" si="8"/>
        <v>40</v>
      </c>
      <c r="X219" s="48">
        <f t="shared" si="16"/>
        <v>400</v>
      </c>
      <c r="Y219" s="48"/>
      <c r="Z219" s="341"/>
    </row>
    <row r="220" spans="1:26" s="217" customFormat="1" ht="53.25" customHeight="1" x14ac:dyDescent="0.15">
      <c r="A220" s="334"/>
      <c r="B220" s="178"/>
      <c r="C220" s="342"/>
      <c r="D220" s="337">
        <v>21</v>
      </c>
      <c r="E220" s="335" t="s">
        <v>209</v>
      </c>
      <c r="F220" s="350"/>
      <c r="G220" s="338" t="s">
        <v>1348</v>
      </c>
      <c r="H220" s="339" t="s">
        <v>288</v>
      </c>
      <c r="I220" s="338" t="s">
        <v>1085</v>
      </c>
      <c r="J220" s="340">
        <v>10</v>
      </c>
      <c r="K220" s="415">
        <v>0</v>
      </c>
      <c r="L220" s="415">
        <v>0</v>
      </c>
      <c r="M220" s="415">
        <v>0</v>
      </c>
      <c r="N220" s="415">
        <v>30</v>
      </c>
      <c r="O220" s="415">
        <v>10</v>
      </c>
      <c r="P220" s="415">
        <v>0</v>
      </c>
      <c r="Q220" s="415">
        <v>0</v>
      </c>
      <c r="R220" s="415">
        <v>0</v>
      </c>
      <c r="S220" s="415">
        <v>0</v>
      </c>
      <c r="T220" s="415">
        <v>0</v>
      </c>
      <c r="U220" s="415">
        <v>0</v>
      </c>
      <c r="V220" s="415">
        <v>0</v>
      </c>
      <c r="W220" s="43">
        <f t="shared" si="8"/>
        <v>40</v>
      </c>
      <c r="X220" s="48">
        <f t="shared" si="16"/>
        <v>400</v>
      </c>
      <c r="Y220" s="48"/>
      <c r="Z220" s="341"/>
    </row>
    <row r="221" spans="1:26" s="217" customFormat="1" ht="53.25" customHeight="1" x14ac:dyDescent="0.15">
      <c r="A221" s="334"/>
      <c r="B221" s="178"/>
      <c r="C221" s="342"/>
      <c r="D221" s="337">
        <v>22</v>
      </c>
      <c r="E221" s="335" t="s">
        <v>209</v>
      </c>
      <c r="F221" s="350"/>
      <c r="G221" s="338" t="s">
        <v>1349</v>
      </c>
      <c r="H221" s="339" t="s">
        <v>288</v>
      </c>
      <c r="I221" s="338" t="s">
        <v>1085</v>
      </c>
      <c r="J221" s="340">
        <v>10</v>
      </c>
      <c r="K221" s="415">
        <v>0</v>
      </c>
      <c r="L221" s="415">
        <v>0</v>
      </c>
      <c r="M221" s="415">
        <v>0</v>
      </c>
      <c r="N221" s="415">
        <v>60</v>
      </c>
      <c r="O221" s="415">
        <v>0</v>
      </c>
      <c r="P221" s="415">
        <v>0</v>
      </c>
      <c r="Q221" s="415">
        <v>0</v>
      </c>
      <c r="R221" s="415">
        <v>0</v>
      </c>
      <c r="S221" s="415">
        <v>0</v>
      </c>
      <c r="T221" s="415">
        <v>0</v>
      </c>
      <c r="U221" s="415">
        <v>0</v>
      </c>
      <c r="V221" s="415">
        <v>0</v>
      </c>
      <c r="W221" s="43">
        <f t="shared" si="8"/>
        <v>60</v>
      </c>
      <c r="X221" s="48">
        <f t="shared" si="16"/>
        <v>600</v>
      </c>
      <c r="Y221" s="48"/>
      <c r="Z221" s="341"/>
    </row>
    <row r="222" spans="1:26" s="217" customFormat="1" ht="53.25" customHeight="1" x14ac:dyDescent="0.15">
      <c r="A222" s="334"/>
      <c r="B222" s="178"/>
      <c r="C222" s="342"/>
      <c r="D222" s="337">
        <v>23</v>
      </c>
      <c r="E222" s="335" t="s">
        <v>209</v>
      </c>
      <c r="F222" s="350"/>
      <c r="G222" s="338" t="s">
        <v>1350</v>
      </c>
      <c r="H222" s="339" t="s">
        <v>288</v>
      </c>
      <c r="I222" s="338" t="s">
        <v>1085</v>
      </c>
      <c r="J222" s="340">
        <v>10</v>
      </c>
      <c r="K222" s="415">
        <v>0</v>
      </c>
      <c r="L222" s="415">
        <v>0</v>
      </c>
      <c r="M222" s="415">
        <v>0</v>
      </c>
      <c r="N222" s="415">
        <v>60</v>
      </c>
      <c r="O222" s="415">
        <v>0</v>
      </c>
      <c r="P222" s="415">
        <v>0</v>
      </c>
      <c r="Q222" s="415">
        <v>0</v>
      </c>
      <c r="R222" s="415">
        <v>0</v>
      </c>
      <c r="S222" s="415">
        <v>0</v>
      </c>
      <c r="T222" s="415">
        <v>0</v>
      </c>
      <c r="U222" s="415">
        <v>0</v>
      </c>
      <c r="V222" s="415">
        <v>0</v>
      </c>
      <c r="W222" s="43">
        <f t="shared" si="8"/>
        <v>60</v>
      </c>
      <c r="X222" s="48">
        <f t="shared" si="16"/>
        <v>600</v>
      </c>
      <c r="Y222" s="48"/>
      <c r="Z222" s="341"/>
    </row>
    <row r="223" spans="1:26" s="217" customFormat="1" ht="53.25" customHeight="1" x14ac:dyDescent="0.15">
      <c r="A223" s="334"/>
      <c r="B223" s="178"/>
      <c r="C223" s="342"/>
      <c r="D223" s="346" t="s">
        <v>1351</v>
      </c>
      <c r="E223" s="335" t="s">
        <v>209</v>
      </c>
      <c r="F223" s="350"/>
      <c r="G223" s="338" t="s">
        <v>1352</v>
      </c>
      <c r="H223" s="339" t="s">
        <v>288</v>
      </c>
      <c r="I223" s="338" t="s">
        <v>1085</v>
      </c>
      <c r="J223" s="340">
        <v>5</v>
      </c>
      <c r="K223" s="415">
        <v>0</v>
      </c>
      <c r="L223" s="415">
        <v>0</v>
      </c>
      <c r="M223" s="415">
        <v>0</v>
      </c>
      <c r="N223" s="415">
        <v>60</v>
      </c>
      <c r="O223" s="415">
        <v>0</v>
      </c>
      <c r="P223" s="415">
        <v>0</v>
      </c>
      <c r="Q223" s="415">
        <v>0</v>
      </c>
      <c r="R223" s="415">
        <v>0</v>
      </c>
      <c r="S223" s="415">
        <v>0</v>
      </c>
      <c r="T223" s="415">
        <v>0</v>
      </c>
      <c r="U223" s="415">
        <v>0</v>
      </c>
      <c r="V223" s="415">
        <v>0</v>
      </c>
      <c r="W223" s="43">
        <f t="shared" si="8"/>
        <v>60</v>
      </c>
      <c r="X223" s="48">
        <f t="shared" si="16"/>
        <v>300</v>
      </c>
      <c r="Y223" s="48"/>
      <c r="Z223" s="341"/>
    </row>
    <row r="224" spans="1:26" s="217" customFormat="1" ht="53.25" customHeight="1" x14ac:dyDescent="0.15">
      <c r="A224" s="334"/>
      <c r="B224" s="178"/>
      <c r="C224" s="342"/>
      <c r="D224" s="337">
        <v>25</v>
      </c>
      <c r="E224" s="335" t="s">
        <v>209</v>
      </c>
      <c r="F224" s="350"/>
      <c r="G224" s="338" t="s">
        <v>1353</v>
      </c>
      <c r="H224" s="339" t="s">
        <v>288</v>
      </c>
      <c r="I224" s="338" t="s">
        <v>1085</v>
      </c>
      <c r="J224" s="340">
        <v>5</v>
      </c>
      <c r="K224" s="415">
        <v>0</v>
      </c>
      <c r="L224" s="415">
        <v>0</v>
      </c>
      <c r="M224" s="415">
        <v>0</v>
      </c>
      <c r="N224" s="415">
        <v>60</v>
      </c>
      <c r="O224" s="415">
        <v>0</v>
      </c>
      <c r="P224" s="415">
        <v>0</v>
      </c>
      <c r="Q224" s="415">
        <v>0</v>
      </c>
      <c r="R224" s="415">
        <v>0</v>
      </c>
      <c r="S224" s="415">
        <v>0</v>
      </c>
      <c r="T224" s="415">
        <v>0</v>
      </c>
      <c r="U224" s="415">
        <v>0</v>
      </c>
      <c r="V224" s="415">
        <v>0</v>
      </c>
      <c r="W224" s="43">
        <f t="shared" si="8"/>
        <v>60</v>
      </c>
      <c r="X224" s="48">
        <f t="shared" si="16"/>
        <v>300</v>
      </c>
      <c r="Y224" s="48"/>
      <c r="Z224" s="341"/>
    </row>
    <row r="225" spans="1:26" s="217" customFormat="1" ht="53.25" customHeight="1" x14ac:dyDescent="0.15">
      <c r="A225" s="334"/>
      <c r="B225" s="178"/>
      <c r="C225" s="342"/>
      <c r="D225" s="337">
        <v>26</v>
      </c>
      <c r="E225" s="335" t="s">
        <v>209</v>
      </c>
      <c r="F225" s="350"/>
      <c r="G225" s="338" t="s">
        <v>1354</v>
      </c>
      <c r="H225" s="339" t="s">
        <v>288</v>
      </c>
      <c r="I225" s="338" t="s">
        <v>1085</v>
      </c>
      <c r="J225" s="340">
        <v>240</v>
      </c>
      <c r="K225" s="415">
        <v>0</v>
      </c>
      <c r="L225" s="415">
        <v>0</v>
      </c>
      <c r="M225" s="415">
        <v>0</v>
      </c>
      <c r="N225" s="415">
        <v>1</v>
      </c>
      <c r="O225" s="415">
        <v>0</v>
      </c>
      <c r="P225" s="415">
        <v>0</v>
      </c>
      <c r="Q225" s="415">
        <v>0</v>
      </c>
      <c r="R225" s="415">
        <v>0</v>
      </c>
      <c r="S225" s="415">
        <v>0</v>
      </c>
      <c r="T225" s="415">
        <v>0</v>
      </c>
      <c r="U225" s="415">
        <v>0</v>
      </c>
      <c r="V225" s="415">
        <v>0</v>
      </c>
      <c r="W225" s="43">
        <f t="shared" si="8"/>
        <v>1</v>
      </c>
      <c r="X225" s="48">
        <f t="shared" si="16"/>
        <v>240</v>
      </c>
      <c r="Y225" s="48"/>
      <c r="Z225" s="341"/>
    </row>
    <row r="226" spans="1:26" s="217" customFormat="1" ht="53.25" customHeight="1" x14ac:dyDescent="0.15">
      <c r="A226" s="334"/>
      <c r="B226" s="178"/>
      <c r="C226" s="342"/>
      <c r="D226" s="337">
        <v>27</v>
      </c>
      <c r="E226" s="335" t="s">
        <v>209</v>
      </c>
      <c r="F226" s="350"/>
      <c r="G226" s="338" t="s">
        <v>1355</v>
      </c>
      <c r="H226" s="339" t="s">
        <v>288</v>
      </c>
      <c r="I226" s="338" t="s">
        <v>1085</v>
      </c>
      <c r="J226" s="340">
        <v>10</v>
      </c>
      <c r="K226" s="415">
        <v>0</v>
      </c>
      <c r="L226" s="415">
        <v>0</v>
      </c>
      <c r="M226" s="415">
        <v>0</v>
      </c>
      <c r="N226" s="415">
        <v>10</v>
      </c>
      <c r="O226" s="415">
        <v>0</v>
      </c>
      <c r="P226" s="415">
        <v>0</v>
      </c>
      <c r="Q226" s="415">
        <v>0</v>
      </c>
      <c r="R226" s="415">
        <v>0</v>
      </c>
      <c r="S226" s="415">
        <v>0</v>
      </c>
      <c r="T226" s="415">
        <v>0</v>
      </c>
      <c r="U226" s="415">
        <v>0</v>
      </c>
      <c r="V226" s="415">
        <v>0</v>
      </c>
      <c r="W226" s="43">
        <f t="shared" si="8"/>
        <v>10</v>
      </c>
      <c r="X226" s="48">
        <f t="shared" si="16"/>
        <v>100</v>
      </c>
      <c r="Y226" s="48"/>
      <c r="Z226" s="341"/>
    </row>
    <row r="227" spans="1:26" s="217" customFormat="1" ht="53.25" customHeight="1" x14ac:dyDescent="0.15">
      <c r="A227" s="334"/>
      <c r="B227" s="178"/>
      <c r="C227" s="342"/>
      <c r="D227" s="346" t="s">
        <v>1356</v>
      </c>
      <c r="E227" s="335" t="s">
        <v>209</v>
      </c>
      <c r="F227" s="350"/>
      <c r="G227" s="338" t="s">
        <v>1357</v>
      </c>
      <c r="H227" s="339" t="s">
        <v>288</v>
      </c>
      <c r="I227" s="338" t="s">
        <v>1085</v>
      </c>
      <c r="J227" s="340">
        <v>10</v>
      </c>
      <c r="K227" s="415">
        <v>0</v>
      </c>
      <c r="L227" s="415">
        <v>0</v>
      </c>
      <c r="M227" s="415">
        <v>0</v>
      </c>
      <c r="N227" s="415">
        <v>10</v>
      </c>
      <c r="O227" s="415">
        <v>0</v>
      </c>
      <c r="P227" s="415">
        <v>0</v>
      </c>
      <c r="Q227" s="415">
        <v>0</v>
      </c>
      <c r="R227" s="415">
        <v>0</v>
      </c>
      <c r="S227" s="415">
        <v>0</v>
      </c>
      <c r="T227" s="415">
        <v>0</v>
      </c>
      <c r="U227" s="415">
        <v>0</v>
      </c>
      <c r="V227" s="415">
        <v>0</v>
      </c>
      <c r="W227" s="43">
        <f t="shared" si="8"/>
        <v>10</v>
      </c>
      <c r="X227" s="48">
        <f t="shared" si="16"/>
        <v>100</v>
      </c>
      <c r="Y227" s="48"/>
      <c r="Z227" s="341"/>
    </row>
    <row r="228" spans="1:26" s="217" customFormat="1" ht="53.25" customHeight="1" x14ac:dyDescent="0.15">
      <c r="A228" s="334"/>
      <c r="B228" s="178"/>
      <c r="C228" s="342"/>
      <c r="D228" s="337">
        <v>29</v>
      </c>
      <c r="E228" s="335" t="s">
        <v>209</v>
      </c>
      <c r="F228" s="350"/>
      <c r="G228" s="338" t="s">
        <v>1358</v>
      </c>
      <c r="H228" s="339" t="s">
        <v>288</v>
      </c>
      <c r="I228" s="338" t="s">
        <v>1085</v>
      </c>
      <c r="J228" s="340">
        <v>10</v>
      </c>
      <c r="K228" s="415">
        <v>0</v>
      </c>
      <c r="L228" s="415">
        <v>0</v>
      </c>
      <c r="M228" s="415">
        <v>0</v>
      </c>
      <c r="N228" s="415">
        <v>50</v>
      </c>
      <c r="O228" s="415">
        <v>0</v>
      </c>
      <c r="P228" s="415">
        <v>0</v>
      </c>
      <c r="Q228" s="415">
        <v>0</v>
      </c>
      <c r="R228" s="415">
        <v>0</v>
      </c>
      <c r="S228" s="415">
        <v>0</v>
      </c>
      <c r="T228" s="415">
        <v>0</v>
      </c>
      <c r="U228" s="415">
        <v>0</v>
      </c>
      <c r="V228" s="415">
        <v>0</v>
      </c>
      <c r="W228" s="43">
        <f t="shared" si="8"/>
        <v>50</v>
      </c>
      <c r="X228" s="48">
        <f t="shared" si="16"/>
        <v>500</v>
      </c>
      <c r="Y228" s="48"/>
      <c r="Z228" s="341"/>
    </row>
    <row r="229" spans="1:26" s="217" customFormat="1" ht="53.25" customHeight="1" x14ac:dyDescent="0.15">
      <c r="A229" s="334"/>
      <c r="B229" s="178"/>
      <c r="C229" s="342"/>
      <c r="D229" s="337">
        <v>30</v>
      </c>
      <c r="E229" s="335" t="s">
        <v>209</v>
      </c>
      <c r="F229" s="350"/>
      <c r="G229" s="338" t="s">
        <v>1359</v>
      </c>
      <c r="H229" s="339" t="s">
        <v>288</v>
      </c>
      <c r="I229" s="338" t="s">
        <v>1085</v>
      </c>
      <c r="J229" s="340">
        <v>10</v>
      </c>
      <c r="K229" s="415">
        <v>0</v>
      </c>
      <c r="L229" s="415">
        <v>0</v>
      </c>
      <c r="M229" s="415">
        <v>0</v>
      </c>
      <c r="N229" s="415">
        <v>50</v>
      </c>
      <c r="O229" s="415">
        <v>0</v>
      </c>
      <c r="P229" s="415">
        <v>0</v>
      </c>
      <c r="Q229" s="415">
        <v>0</v>
      </c>
      <c r="R229" s="415">
        <v>0</v>
      </c>
      <c r="S229" s="415">
        <v>0</v>
      </c>
      <c r="T229" s="415">
        <v>0</v>
      </c>
      <c r="U229" s="415">
        <v>0</v>
      </c>
      <c r="V229" s="415">
        <v>0</v>
      </c>
      <c r="W229" s="43">
        <f t="shared" si="8"/>
        <v>50</v>
      </c>
      <c r="X229" s="48">
        <f t="shared" si="16"/>
        <v>500</v>
      </c>
      <c r="Y229" s="48"/>
      <c r="Z229" s="341"/>
    </row>
    <row r="230" spans="1:26" s="217" customFormat="1" ht="53.25" customHeight="1" x14ac:dyDescent="0.15">
      <c r="A230" s="334"/>
      <c r="B230" s="178"/>
      <c r="C230" s="342"/>
      <c r="D230" s="337">
        <v>31</v>
      </c>
      <c r="E230" s="335" t="s">
        <v>209</v>
      </c>
      <c r="F230" s="350"/>
      <c r="G230" s="338" t="s">
        <v>1360</v>
      </c>
      <c r="H230" s="339" t="s">
        <v>288</v>
      </c>
      <c r="I230" s="338" t="s">
        <v>1085</v>
      </c>
      <c r="J230" s="340">
        <v>15</v>
      </c>
      <c r="K230" s="415">
        <v>0</v>
      </c>
      <c r="L230" s="415">
        <v>0</v>
      </c>
      <c r="M230" s="415">
        <v>0</v>
      </c>
      <c r="N230" s="415">
        <v>50</v>
      </c>
      <c r="O230" s="415">
        <v>0</v>
      </c>
      <c r="P230" s="415">
        <v>0</v>
      </c>
      <c r="Q230" s="415">
        <v>0</v>
      </c>
      <c r="R230" s="415">
        <v>0</v>
      </c>
      <c r="S230" s="415">
        <v>0</v>
      </c>
      <c r="T230" s="415">
        <v>0</v>
      </c>
      <c r="U230" s="415">
        <v>0</v>
      </c>
      <c r="V230" s="415">
        <v>0</v>
      </c>
      <c r="W230" s="43">
        <f t="shared" si="8"/>
        <v>50</v>
      </c>
      <c r="X230" s="48">
        <f t="shared" si="16"/>
        <v>750</v>
      </c>
      <c r="Y230" s="48"/>
      <c r="Z230" s="341"/>
    </row>
    <row r="231" spans="1:26" s="217" customFormat="1" ht="53.25" customHeight="1" x14ac:dyDescent="0.15">
      <c r="A231" s="334"/>
      <c r="B231" s="178"/>
      <c r="C231" s="342"/>
      <c r="D231" s="346" t="s">
        <v>1361</v>
      </c>
      <c r="E231" s="335" t="s">
        <v>209</v>
      </c>
      <c r="F231" s="350"/>
      <c r="G231" s="338" t="s">
        <v>1362</v>
      </c>
      <c r="H231" s="339" t="s">
        <v>288</v>
      </c>
      <c r="I231" s="338" t="s">
        <v>1085</v>
      </c>
      <c r="J231" s="340">
        <v>10</v>
      </c>
      <c r="K231" s="415">
        <v>0</v>
      </c>
      <c r="L231" s="415">
        <v>0</v>
      </c>
      <c r="M231" s="415">
        <v>0</v>
      </c>
      <c r="N231" s="415">
        <v>50</v>
      </c>
      <c r="O231" s="415">
        <v>0</v>
      </c>
      <c r="P231" s="415">
        <v>0</v>
      </c>
      <c r="Q231" s="415">
        <v>0</v>
      </c>
      <c r="R231" s="415">
        <v>0</v>
      </c>
      <c r="S231" s="415">
        <v>0</v>
      </c>
      <c r="T231" s="415">
        <v>0</v>
      </c>
      <c r="U231" s="415">
        <v>0</v>
      </c>
      <c r="V231" s="415">
        <v>0</v>
      </c>
      <c r="W231" s="43">
        <f t="shared" si="8"/>
        <v>50</v>
      </c>
      <c r="X231" s="48">
        <f t="shared" si="16"/>
        <v>500</v>
      </c>
      <c r="Y231" s="48"/>
      <c r="Z231" s="341"/>
    </row>
    <row r="232" spans="1:26" s="217" customFormat="1" ht="53.25" customHeight="1" x14ac:dyDescent="0.15">
      <c r="A232" s="334"/>
      <c r="B232" s="178"/>
      <c r="C232" s="342"/>
      <c r="D232" s="337">
        <v>33</v>
      </c>
      <c r="E232" s="335" t="s">
        <v>209</v>
      </c>
      <c r="F232" s="350"/>
      <c r="G232" s="338" t="s">
        <v>1363</v>
      </c>
      <c r="H232" s="339" t="s">
        <v>288</v>
      </c>
      <c r="I232" s="338" t="s">
        <v>1158</v>
      </c>
      <c r="J232" s="340">
        <v>240</v>
      </c>
      <c r="K232" s="415">
        <v>0</v>
      </c>
      <c r="L232" s="415">
        <v>0</v>
      </c>
      <c r="M232" s="415">
        <v>0</v>
      </c>
      <c r="N232" s="415">
        <v>1</v>
      </c>
      <c r="O232" s="415">
        <v>0</v>
      </c>
      <c r="P232" s="415">
        <v>0</v>
      </c>
      <c r="Q232" s="415">
        <v>0</v>
      </c>
      <c r="R232" s="415">
        <v>0</v>
      </c>
      <c r="S232" s="415">
        <v>0</v>
      </c>
      <c r="T232" s="415">
        <v>0</v>
      </c>
      <c r="U232" s="415">
        <v>0</v>
      </c>
      <c r="V232" s="415">
        <v>0</v>
      </c>
      <c r="W232" s="43">
        <f t="shared" si="8"/>
        <v>1</v>
      </c>
      <c r="X232" s="48">
        <f t="shared" si="16"/>
        <v>240</v>
      </c>
      <c r="Y232" s="48"/>
      <c r="Z232" s="341"/>
    </row>
    <row r="233" spans="1:26" s="217" customFormat="1" ht="53.25" customHeight="1" x14ac:dyDescent="0.15">
      <c r="A233" s="334"/>
      <c r="B233" s="178"/>
      <c r="C233" s="342"/>
      <c r="D233" s="337">
        <v>34</v>
      </c>
      <c r="E233" s="335" t="s">
        <v>209</v>
      </c>
      <c r="F233" s="350"/>
      <c r="G233" s="338" t="s">
        <v>1364</v>
      </c>
      <c r="H233" s="339" t="s">
        <v>288</v>
      </c>
      <c r="I233" s="338" t="s">
        <v>1085</v>
      </c>
      <c r="J233" s="340">
        <v>5</v>
      </c>
      <c r="K233" s="415">
        <v>0</v>
      </c>
      <c r="L233" s="415">
        <v>0</v>
      </c>
      <c r="M233" s="415">
        <v>0</v>
      </c>
      <c r="N233" s="415">
        <v>90</v>
      </c>
      <c r="O233" s="415">
        <v>0</v>
      </c>
      <c r="P233" s="415">
        <v>0</v>
      </c>
      <c r="Q233" s="415">
        <v>0</v>
      </c>
      <c r="R233" s="415">
        <v>0</v>
      </c>
      <c r="S233" s="415">
        <v>0</v>
      </c>
      <c r="T233" s="415">
        <v>0</v>
      </c>
      <c r="U233" s="415">
        <v>0</v>
      </c>
      <c r="V233" s="415">
        <v>0</v>
      </c>
      <c r="W233" s="43">
        <f t="shared" si="8"/>
        <v>90</v>
      </c>
      <c r="X233" s="48">
        <f t="shared" si="16"/>
        <v>450</v>
      </c>
      <c r="Y233" s="48"/>
      <c r="Z233" s="341"/>
    </row>
    <row r="234" spans="1:26" s="217" customFormat="1" ht="53.25" customHeight="1" x14ac:dyDescent="0.15">
      <c r="A234" s="334"/>
      <c r="B234" s="178"/>
      <c r="C234" s="342"/>
      <c r="D234" s="337">
        <v>35</v>
      </c>
      <c r="E234" s="335" t="s">
        <v>209</v>
      </c>
      <c r="F234" s="350"/>
      <c r="G234" s="338" t="s">
        <v>1365</v>
      </c>
      <c r="H234" s="339" t="s">
        <v>288</v>
      </c>
      <c r="I234" s="338" t="s">
        <v>1085</v>
      </c>
      <c r="J234" s="340">
        <v>5</v>
      </c>
      <c r="K234" s="415">
        <v>0</v>
      </c>
      <c r="L234" s="415">
        <v>0</v>
      </c>
      <c r="M234" s="415">
        <v>0</v>
      </c>
      <c r="N234" s="415">
        <v>90</v>
      </c>
      <c r="O234" s="415">
        <v>0</v>
      </c>
      <c r="P234" s="415">
        <v>0</v>
      </c>
      <c r="Q234" s="415">
        <v>0</v>
      </c>
      <c r="R234" s="415">
        <v>0</v>
      </c>
      <c r="S234" s="415">
        <v>0</v>
      </c>
      <c r="T234" s="415">
        <v>0</v>
      </c>
      <c r="U234" s="415">
        <v>0</v>
      </c>
      <c r="V234" s="415">
        <v>0</v>
      </c>
      <c r="W234" s="43">
        <f t="shared" si="8"/>
        <v>90</v>
      </c>
      <c r="X234" s="48">
        <f t="shared" si="16"/>
        <v>450</v>
      </c>
      <c r="Y234" s="48"/>
      <c r="Z234" s="341"/>
    </row>
    <row r="235" spans="1:26" s="217" customFormat="1" ht="53.25" customHeight="1" x14ac:dyDescent="0.15">
      <c r="A235" s="334"/>
      <c r="B235" s="178"/>
      <c r="C235" s="342"/>
      <c r="D235" s="346" t="s">
        <v>1366</v>
      </c>
      <c r="E235" s="335" t="s">
        <v>209</v>
      </c>
      <c r="F235" s="350"/>
      <c r="G235" s="338" t="s">
        <v>1367</v>
      </c>
      <c r="H235" s="339" t="s">
        <v>288</v>
      </c>
      <c r="I235" s="338" t="s">
        <v>1158</v>
      </c>
      <c r="J235" s="340">
        <v>2.5</v>
      </c>
      <c r="K235" s="415">
        <v>0</v>
      </c>
      <c r="L235" s="415">
        <v>0</v>
      </c>
      <c r="M235" s="415">
        <v>0</v>
      </c>
      <c r="N235" s="415">
        <v>4000</v>
      </c>
      <c r="O235" s="415">
        <v>0</v>
      </c>
      <c r="P235" s="415">
        <v>0</v>
      </c>
      <c r="Q235" s="415">
        <v>0</v>
      </c>
      <c r="R235" s="415">
        <v>0</v>
      </c>
      <c r="S235" s="415">
        <v>0</v>
      </c>
      <c r="T235" s="415">
        <v>0</v>
      </c>
      <c r="U235" s="415">
        <v>0</v>
      </c>
      <c r="V235" s="415">
        <v>0</v>
      </c>
      <c r="W235" s="43">
        <f t="shared" si="8"/>
        <v>4000</v>
      </c>
      <c r="X235" s="48">
        <f t="shared" si="16"/>
        <v>10000</v>
      </c>
      <c r="Y235" s="48"/>
      <c r="Z235" s="341"/>
    </row>
    <row r="236" spans="1:26" s="217" customFormat="1" ht="53.25" customHeight="1" x14ac:dyDescent="0.15">
      <c r="A236" s="334"/>
      <c r="B236" s="178"/>
      <c r="C236" s="342"/>
      <c r="D236" s="337">
        <v>37</v>
      </c>
      <c r="E236" s="335" t="s">
        <v>209</v>
      </c>
      <c r="F236" s="350"/>
      <c r="G236" s="402" t="s">
        <v>1368</v>
      </c>
      <c r="H236" s="403" t="s">
        <v>289</v>
      </c>
      <c r="I236" s="402" t="s">
        <v>1369</v>
      </c>
      <c r="J236" s="404">
        <v>3</v>
      </c>
      <c r="K236" s="414">
        <v>0</v>
      </c>
      <c r="L236" s="414">
        <v>0</v>
      </c>
      <c r="M236" s="414">
        <v>0</v>
      </c>
      <c r="N236" s="414">
        <v>3000</v>
      </c>
      <c r="O236" s="414">
        <v>0</v>
      </c>
      <c r="P236" s="414">
        <v>0</v>
      </c>
      <c r="Q236" s="414">
        <v>0</v>
      </c>
      <c r="R236" s="414">
        <v>0</v>
      </c>
      <c r="S236" s="414">
        <v>0</v>
      </c>
      <c r="T236" s="414">
        <v>0</v>
      </c>
      <c r="U236" s="414">
        <v>0</v>
      </c>
      <c r="V236" s="414">
        <v>0</v>
      </c>
      <c r="W236" s="49">
        <f t="shared" si="8"/>
        <v>3000</v>
      </c>
      <c r="X236" s="50"/>
      <c r="Y236" s="50">
        <f>J236*W236</f>
        <v>9000</v>
      </c>
      <c r="Z236" s="405"/>
    </row>
    <row r="237" spans="1:26" s="217" customFormat="1" ht="53.25" customHeight="1" x14ac:dyDescent="0.15">
      <c r="A237" s="334"/>
      <c r="B237" s="178"/>
      <c r="C237" s="342"/>
      <c r="D237" s="337">
        <v>38</v>
      </c>
      <c r="E237" s="335" t="s">
        <v>209</v>
      </c>
      <c r="F237" s="350"/>
      <c r="G237" s="402" t="s">
        <v>1370</v>
      </c>
      <c r="H237" s="403" t="s">
        <v>289</v>
      </c>
      <c r="I237" s="402" t="s">
        <v>1369</v>
      </c>
      <c r="J237" s="404">
        <v>1</v>
      </c>
      <c r="K237" s="414">
        <v>0</v>
      </c>
      <c r="L237" s="414">
        <v>0</v>
      </c>
      <c r="M237" s="414">
        <v>0</v>
      </c>
      <c r="N237" s="414">
        <v>4000</v>
      </c>
      <c r="O237" s="414">
        <v>0</v>
      </c>
      <c r="P237" s="414">
        <v>0</v>
      </c>
      <c r="Q237" s="414">
        <v>0</v>
      </c>
      <c r="R237" s="414">
        <v>0</v>
      </c>
      <c r="S237" s="414">
        <v>0</v>
      </c>
      <c r="T237" s="414">
        <v>0</v>
      </c>
      <c r="U237" s="414">
        <v>0</v>
      </c>
      <c r="V237" s="414">
        <v>0</v>
      </c>
      <c r="W237" s="49">
        <f t="shared" si="8"/>
        <v>4000</v>
      </c>
      <c r="X237" s="50"/>
      <c r="Y237" s="50">
        <f>J237*W237</f>
        <v>4000</v>
      </c>
      <c r="Z237" s="405"/>
    </row>
    <row r="238" spans="1:26" s="217" customFormat="1" ht="53.25" customHeight="1" x14ac:dyDescent="0.15">
      <c r="A238" s="334"/>
      <c r="B238" s="178"/>
      <c r="C238" s="342"/>
      <c r="D238" s="337">
        <v>39</v>
      </c>
      <c r="E238" s="335" t="s">
        <v>209</v>
      </c>
      <c r="F238" s="350"/>
      <c r="G238" s="338" t="s">
        <v>1371</v>
      </c>
      <c r="H238" s="339" t="s">
        <v>288</v>
      </c>
      <c r="I238" s="338" t="s">
        <v>1085</v>
      </c>
      <c r="J238" s="340">
        <v>30</v>
      </c>
      <c r="K238" s="415">
        <v>0</v>
      </c>
      <c r="L238" s="415">
        <v>0</v>
      </c>
      <c r="M238" s="415">
        <v>0</v>
      </c>
      <c r="N238" s="415">
        <v>1</v>
      </c>
      <c r="O238" s="415">
        <v>0</v>
      </c>
      <c r="P238" s="415">
        <v>0</v>
      </c>
      <c r="Q238" s="415">
        <v>0</v>
      </c>
      <c r="R238" s="415">
        <v>0</v>
      </c>
      <c r="S238" s="415">
        <v>0</v>
      </c>
      <c r="T238" s="415">
        <v>0</v>
      </c>
      <c r="U238" s="415">
        <v>0</v>
      </c>
      <c r="V238" s="415">
        <v>0</v>
      </c>
      <c r="W238" s="43">
        <f t="shared" si="8"/>
        <v>1</v>
      </c>
      <c r="X238" s="48">
        <f t="shared" si="16"/>
        <v>30</v>
      </c>
      <c r="Y238" s="48"/>
      <c r="Z238" s="341"/>
    </row>
    <row r="239" spans="1:26" s="217" customFormat="1" ht="53.25" customHeight="1" x14ac:dyDescent="0.15">
      <c r="A239" s="334"/>
      <c r="B239" s="178"/>
      <c r="C239" s="342"/>
      <c r="D239" s="346" t="s">
        <v>1372</v>
      </c>
      <c r="E239" s="335" t="s">
        <v>208</v>
      </c>
      <c r="F239" s="350"/>
      <c r="G239" s="338" t="s">
        <v>1373</v>
      </c>
      <c r="H239" s="339" t="s">
        <v>288</v>
      </c>
      <c r="I239" s="338" t="s">
        <v>1098</v>
      </c>
      <c r="J239" s="340">
        <v>20</v>
      </c>
      <c r="K239" s="415">
        <v>1</v>
      </c>
      <c r="L239" s="415">
        <v>1</v>
      </c>
      <c r="M239" s="415">
        <v>1</v>
      </c>
      <c r="N239" s="415">
        <v>1</v>
      </c>
      <c r="O239" s="415">
        <v>1</v>
      </c>
      <c r="P239" s="415">
        <v>1</v>
      </c>
      <c r="Q239" s="415">
        <v>1</v>
      </c>
      <c r="R239" s="415">
        <v>1</v>
      </c>
      <c r="S239" s="415">
        <v>1</v>
      </c>
      <c r="T239" s="415">
        <v>1</v>
      </c>
      <c r="U239" s="415">
        <v>1</v>
      </c>
      <c r="V239" s="415">
        <v>1</v>
      </c>
      <c r="W239" s="43">
        <f t="shared" si="8"/>
        <v>12</v>
      </c>
      <c r="X239" s="48">
        <f>J239*W239</f>
        <v>240</v>
      </c>
      <c r="Y239" s="48"/>
      <c r="Z239" s="341"/>
    </row>
    <row r="240" spans="1:26" s="217" customFormat="1" ht="53.25" customHeight="1" x14ac:dyDescent="0.15">
      <c r="A240" s="334"/>
      <c r="B240" s="178"/>
      <c r="C240" s="342"/>
      <c r="D240" s="337">
        <v>41</v>
      </c>
      <c r="E240" s="335" t="s">
        <v>208</v>
      </c>
      <c r="F240" s="350"/>
      <c r="G240" s="402" t="s">
        <v>1374</v>
      </c>
      <c r="H240" s="403" t="s">
        <v>289</v>
      </c>
      <c r="I240" s="402" t="s">
        <v>1085</v>
      </c>
      <c r="J240" s="404">
        <v>2.5</v>
      </c>
      <c r="K240" s="414">
        <v>5</v>
      </c>
      <c r="L240" s="414">
        <v>5</v>
      </c>
      <c r="M240" s="414">
        <v>5</v>
      </c>
      <c r="N240" s="414">
        <v>5</v>
      </c>
      <c r="O240" s="414">
        <v>5</v>
      </c>
      <c r="P240" s="414">
        <v>5</v>
      </c>
      <c r="Q240" s="414">
        <v>5</v>
      </c>
      <c r="R240" s="414">
        <v>5</v>
      </c>
      <c r="S240" s="414">
        <v>5</v>
      </c>
      <c r="T240" s="414">
        <v>5</v>
      </c>
      <c r="U240" s="414">
        <v>5</v>
      </c>
      <c r="V240" s="414">
        <v>5</v>
      </c>
      <c r="W240" s="49">
        <f t="shared" si="8"/>
        <v>60</v>
      </c>
      <c r="X240" s="50"/>
      <c r="Y240" s="50">
        <f>J240*W240</f>
        <v>150</v>
      </c>
      <c r="Z240" s="405"/>
    </row>
    <row r="241" spans="1:26" s="217" customFormat="1" ht="53.25" customHeight="1" x14ac:dyDescent="0.15">
      <c r="A241" s="345"/>
      <c r="B241" s="179"/>
      <c r="C241" s="343"/>
      <c r="D241" s="337">
        <v>42</v>
      </c>
      <c r="E241" s="335" t="s">
        <v>208</v>
      </c>
      <c r="F241" s="351"/>
      <c r="G241" s="338" t="s">
        <v>1375</v>
      </c>
      <c r="H241" s="339" t="s">
        <v>288</v>
      </c>
      <c r="I241" s="338" t="s">
        <v>1098</v>
      </c>
      <c r="J241" s="340">
        <v>1</v>
      </c>
      <c r="K241" s="415">
        <v>5</v>
      </c>
      <c r="L241" s="415">
        <v>5</v>
      </c>
      <c r="M241" s="415">
        <v>5</v>
      </c>
      <c r="N241" s="415">
        <v>5</v>
      </c>
      <c r="O241" s="415">
        <v>5</v>
      </c>
      <c r="P241" s="415">
        <v>5</v>
      </c>
      <c r="Q241" s="415">
        <v>5</v>
      </c>
      <c r="R241" s="415">
        <v>5</v>
      </c>
      <c r="S241" s="415">
        <v>5</v>
      </c>
      <c r="T241" s="415">
        <v>5</v>
      </c>
      <c r="U241" s="415">
        <v>5</v>
      </c>
      <c r="V241" s="415">
        <v>5</v>
      </c>
      <c r="W241" s="43">
        <f t="shared" si="8"/>
        <v>60</v>
      </c>
      <c r="X241" s="48">
        <f>J241*W241</f>
        <v>60</v>
      </c>
      <c r="Y241" s="48"/>
      <c r="Z241" s="341"/>
    </row>
    <row r="242" spans="1:26" s="217" customFormat="1" ht="53.25" customHeight="1" x14ac:dyDescent="0.15">
      <c r="A242" s="333" t="s">
        <v>1376</v>
      </c>
      <c r="B242" s="333" t="s">
        <v>246</v>
      </c>
      <c r="C242" s="174">
        <v>18</v>
      </c>
      <c r="D242" s="153">
        <v>1</v>
      </c>
      <c r="E242" s="315" t="s">
        <v>0</v>
      </c>
      <c r="F242" s="572" t="s">
        <v>1377</v>
      </c>
      <c r="G242" s="1" t="s">
        <v>1378</v>
      </c>
      <c r="H242" s="154" t="s">
        <v>288</v>
      </c>
      <c r="I242" s="1" t="s">
        <v>1091</v>
      </c>
      <c r="J242" s="319">
        <v>1</v>
      </c>
      <c r="K242" s="8">
        <v>30</v>
      </c>
      <c r="L242" s="8">
        <v>30</v>
      </c>
      <c r="M242" s="8">
        <v>30</v>
      </c>
      <c r="N242" s="8">
        <v>30</v>
      </c>
      <c r="O242" s="8">
        <v>30</v>
      </c>
      <c r="P242" s="8">
        <v>30</v>
      </c>
      <c r="Q242" s="8">
        <v>30</v>
      </c>
      <c r="R242" s="8">
        <v>30</v>
      </c>
      <c r="S242" s="8">
        <v>30</v>
      </c>
      <c r="T242" s="8">
        <v>30</v>
      </c>
      <c r="U242" s="8">
        <v>30</v>
      </c>
      <c r="V242" s="8">
        <v>30</v>
      </c>
      <c r="W242" s="43">
        <f t="shared" si="8"/>
        <v>360</v>
      </c>
      <c r="X242" s="48">
        <f t="shared" si="9"/>
        <v>360</v>
      </c>
      <c r="Y242" s="48"/>
      <c r="Z242" s="163"/>
    </row>
    <row r="243" spans="1:26" s="217" customFormat="1" ht="53.25" customHeight="1" x14ac:dyDescent="0.15">
      <c r="A243" s="334"/>
      <c r="B243" s="334"/>
      <c r="C243" s="175"/>
      <c r="D243" s="153">
        <v>2</v>
      </c>
      <c r="E243" s="315" t="s">
        <v>0</v>
      </c>
      <c r="F243" s="572"/>
      <c r="G243" s="1" t="s">
        <v>1092</v>
      </c>
      <c r="H243" s="154" t="s">
        <v>288</v>
      </c>
      <c r="I243" s="1" t="s">
        <v>1091</v>
      </c>
      <c r="J243" s="319">
        <v>3</v>
      </c>
      <c r="K243" s="8">
        <v>30</v>
      </c>
      <c r="L243" s="8">
        <v>30</v>
      </c>
      <c r="M243" s="8">
        <v>30</v>
      </c>
      <c r="N243" s="8">
        <v>30</v>
      </c>
      <c r="O243" s="8">
        <v>30</v>
      </c>
      <c r="P243" s="8">
        <v>30</v>
      </c>
      <c r="Q243" s="8">
        <v>30</v>
      </c>
      <c r="R243" s="8">
        <v>30</v>
      </c>
      <c r="S243" s="8">
        <v>30</v>
      </c>
      <c r="T243" s="8">
        <v>30</v>
      </c>
      <c r="U243" s="8">
        <v>30</v>
      </c>
      <c r="V243" s="8">
        <v>30</v>
      </c>
      <c r="W243" s="43">
        <f t="shared" si="8"/>
        <v>360</v>
      </c>
      <c r="X243" s="48">
        <f t="shared" si="9"/>
        <v>1080</v>
      </c>
      <c r="Y243" s="48"/>
      <c r="Z243" s="163"/>
    </row>
    <row r="244" spans="1:26" s="217" customFormat="1" ht="53.25" customHeight="1" x14ac:dyDescent="0.15">
      <c r="A244" s="334"/>
      <c r="B244" s="334"/>
      <c r="C244" s="175"/>
      <c r="D244" s="153">
        <v>3</v>
      </c>
      <c r="E244" s="315" t="s">
        <v>0</v>
      </c>
      <c r="F244" s="572"/>
      <c r="G244" s="1" t="s">
        <v>1379</v>
      </c>
      <c r="H244" s="154" t="s">
        <v>288</v>
      </c>
      <c r="I244" s="1" t="s">
        <v>1091</v>
      </c>
      <c r="J244" s="319">
        <v>5</v>
      </c>
      <c r="K244" s="8">
        <v>30</v>
      </c>
      <c r="L244" s="8">
        <v>30</v>
      </c>
      <c r="M244" s="8">
        <v>30</v>
      </c>
      <c r="N244" s="8">
        <v>30</v>
      </c>
      <c r="O244" s="8">
        <v>30</v>
      </c>
      <c r="P244" s="8">
        <v>30</v>
      </c>
      <c r="Q244" s="8">
        <v>30</v>
      </c>
      <c r="R244" s="8">
        <v>30</v>
      </c>
      <c r="S244" s="8">
        <v>30</v>
      </c>
      <c r="T244" s="8">
        <v>30</v>
      </c>
      <c r="U244" s="8">
        <v>30</v>
      </c>
      <c r="V244" s="8">
        <v>30</v>
      </c>
      <c r="W244" s="43">
        <f t="shared" si="8"/>
        <v>360</v>
      </c>
      <c r="X244" s="48">
        <f t="shared" si="9"/>
        <v>1800</v>
      </c>
      <c r="Y244" s="48"/>
      <c r="Z244" s="163"/>
    </row>
    <row r="245" spans="1:26" s="217" customFormat="1" ht="53.25" customHeight="1" x14ac:dyDescent="0.15">
      <c r="A245" s="334"/>
      <c r="B245" s="334"/>
      <c r="C245" s="175"/>
      <c r="D245" s="153">
        <v>4</v>
      </c>
      <c r="E245" s="315" t="s">
        <v>0</v>
      </c>
      <c r="F245" s="572"/>
      <c r="G245" s="1" t="s">
        <v>1380</v>
      </c>
      <c r="H245" s="154" t="s">
        <v>288</v>
      </c>
      <c r="I245" s="1" t="s">
        <v>1091</v>
      </c>
      <c r="J245" s="319">
        <v>2</v>
      </c>
      <c r="K245" s="8">
        <v>30</v>
      </c>
      <c r="L245" s="8">
        <v>30</v>
      </c>
      <c r="M245" s="8">
        <v>30</v>
      </c>
      <c r="N245" s="8">
        <v>30</v>
      </c>
      <c r="O245" s="8">
        <v>30</v>
      </c>
      <c r="P245" s="8">
        <v>30</v>
      </c>
      <c r="Q245" s="8">
        <v>30</v>
      </c>
      <c r="R245" s="8">
        <v>30</v>
      </c>
      <c r="S245" s="8">
        <v>30</v>
      </c>
      <c r="T245" s="8">
        <v>30</v>
      </c>
      <c r="U245" s="8">
        <v>30</v>
      </c>
      <c r="V245" s="8">
        <v>30</v>
      </c>
      <c r="W245" s="43">
        <f t="shared" si="8"/>
        <v>360</v>
      </c>
      <c r="X245" s="48">
        <f t="shared" si="9"/>
        <v>720</v>
      </c>
      <c r="Y245" s="48"/>
      <c r="Z245" s="163"/>
    </row>
    <row r="246" spans="1:26" s="217" customFormat="1" ht="53.25" customHeight="1" x14ac:dyDescent="0.15">
      <c r="A246" s="334"/>
      <c r="B246" s="334"/>
      <c r="C246" s="175"/>
      <c r="D246" s="153">
        <v>5</v>
      </c>
      <c r="E246" s="315" t="s">
        <v>246</v>
      </c>
      <c r="F246" s="572"/>
      <c r="G246" s="1" t="s">
        <v>1193</v>
      </c>
      <c r="H246" s="154" t="s">
        <v>288</v>
      </c>
      <c r="I246" s="1" t="s">
        <v>1085</v>
      </c>
      <c r="J246" s="319">
        <v>10</v>
      </c>
      <c r="K246" s="8">
        <v>8</v>
      </c>
      <c r="L246" s="8">
        <v>8</v>
      </c>
      <c r="M246" s="8">
        <v>8</v>
      </c>
      <c r="N246" s="8">
        <v>8</v>
      </c>
      <c r="O246" s="8">
        <v>8</v>
      </c>
      <c r="P246" s="8">
        <v>8</v>
      </c>
      <c r="Q246" s="8">
        <v>8</v>
      </c>
      <c r="R246" s="8">
        <v>8</v>
      </c>
      <c r="S246" s="8">
        <v>8</v>
      </c>
      <c r="T246" s="8">
        <v>8</v>
      </c>
      <c r="U246" s="8">
        <v>8</v>
      </c>
      <c r="V246" s="8">
        <v>8</v>
      </c>
      <c r="W246" s="43">
        <f t="shared" si="8"/>
        <v>96</v>
      </c>
      <c r="X246" s="48">
        <f t="shared" si="9"/>
        <v>960</v>
      </c>
      <c r="Y246" s="48"/>
      <c r="Z246" s="163"/>
    </row>
    <row r="247" spans="1:26" s="217" customFormat="1" ht="53.25" customHeight="1" x14ac:dyDescent="0.15">
      <c r="A247" s="334"/>
      <c r="B247" s="334"/>
      <c r="C247" s="175"/>
      <c r="D247" s="153">
        <v>6</v>
      </c>
      <c r="E247" s="315" t="s">
        <v>246</v>
      </c>
      <c r="F247" s="572"/>
      <c r="G247" s="1" t="s">
        <v>1381</v>
      </c>
      <c r="H247" s="154" t="s">
        <v>288</v>
      </c>
      <c r="I247" s="1" t="s">
        <v>1091</v>
      </c>
      <c r="J247" s="319">
        <v>15</v>
      </c>
      <c r="K247" s="8">
        <v>8</v>
      </c>
      <c r="L247" s="8">
        <v>8</v>
      </c>
      <c r="M247" s="8">
        <v>8</v>
      </c>
      <c r="N247" s="8">
        <v>8</v>
      </c>
      <c r="O247" s="8">
        <v>8</v>
      </c>
      <c r="P247" s="8">
        <v>8</v>
      </c>
      <c r="Q247" s="8">
        <v>8</v>
      </c>
      <c r="R247" s="8">
        <v>8</v>
      </c>
      <c r="S247" s="8">
        <v>8</v>
      </c>
      <c r="T247" s="8">
        <v>8</v>
      </c>
      <c r="U247" s="8">
        <v>8</v>
      </c>
      <c r="V247" s="8">
        <v>8</v>
      </c>
      <c r="W247" s="43">
        <f t="shared" si="8"/>
        <v>96</v>
      </c>
      <c r="X247" s="48">
        <f t="shared" si="9"/>
        <v>1440</v>
      </c>
      <c r="Y247" s="48"/>
      <c r="Z247" s="163"/>
    </row>
    <row r="248" spans="1:26" s="217" customFormat="1" ht="53.25" customHeight="1" x14ac:dyDescent="0.15">
      <c r="A248" s="334"/>
      <c r="B248" s="334"/>
      <c r="C248" s="175"/>
      <c r="D248" s="153">
        <v>7</v>
      </c>
      <c r="E248" s="315" t="s">
        <v>246</v>
      </c>
      <c r="F248" s="572"/>
      <c r="G248" s="1" t="s">
        <v>80</v>
      </c>
      <c r="H248" s="154" t="s">
        <v>288</v>
      </c>
      <c r="I248" s="1" t="s">
        <v>1098</v>
      </c>
      <c r="J248" s="319">
        <v>3</v>
      </c>
      <c r="K248" s="8">
        <v>30</v>
      </c>
      <c r="L248" s="8">
        <v>30</v>
      </c>
      <c r="M248" s="8">
        <v>30</v>
      </c>
      <c r="N248" s="8">
        <v>30</v>
      </c>
      <c r="O248" s="8">
        <v>30</v>
      </c>
      <c r="P248" s="8">
        <v>30</v>
      </c>
      <c r="Q248" s="8">
        <v>30</v>
      </c>
      <c r="R248" s="8">
        <v>30</v>
      </c>
      <c r="S248" s="8">
        <v>30</v>
      </c>
      <c r="T248" s="8">
        <v>30</v>
      </c>
      <c r="U248" s="8">
        <v>30</v>
      </c>
      <c r="V248" s="8">
        <v>30</v>
      </c>
      <c r="W248" s="43">
        <f t="shared" si="8"/>
        <v>360</v>
      </c>
      <c r="X248" s="48">
        <f t="shared" si="9"/>
        <v>1080</v>
      </c>
      <c r="Y248" s="48"/>
      <c r="Z248" s="163"/>
    </row>
    <row r="249" spans="1:26" s="217" customFormat="1" ht="53.25" customHeight="1" x14ac:dyDescent="0.15">
      <c r="A249" s="334"/>
      <c r="B249" s="334"/>
      <c r="C249" s="175"/>
      <c r="D249" s="153">
        <v>8</v>
      </c>
      <c r="E249" s="315" t="s">
        <v>246</v>
      </c>
      <c r="F249" s="572"/>
      <c r="G249" s="1" t="s">
        <v>1165</v>
      </c>
      <c r="H249" s="154" t="s">
        <v>288</v>
      </c>
      <c r="I249" s="1" t="s">
        <v>1098</v>
      </c>
      <c r="J249" s="319">
        <v>2</v>
      </c>
      <c r="K249" s="8">
        <v>30</v>
      </c>
      <c r="L249" s="8">
        <v>30</v>
      </c>
      <c r="M249" s="8">
        <v>30</v>
      </c>
      <c r="N249" s="8">
        <v>30</v>
      </c>
      <c r="O249" s="8">
        <v>30</v>
      </c>
      <c r="P249" s="8">
        <v>30</v>
      </c>
      <c r="Q249" s="8">
        <v>30</v>
      </c>
      <c r="R249" s="8">
        <v>30</v>
      </c>
      <c r="S249" s="8">
        <v>30</v>
      </c>
      <c r="T249" s="8">
        <v>30</v>
      </c>
      <c r="U249" s="8">
        <v>30</v>
      </c>
      <c r="V249" s="8">
        <v>30</v>
      </c>
      <c r="W249" s="43">
        <f t="shared" si="8"/>
        <v>360</v>
      </c>
      <c r="X249" s="48">
        <f t="shared" si="9"/>
        <v>720</v>
      </c>
      <c r="Y249" s="48"/>
      <c r="Z249" s="163"/>
    </row>
    <row r="250" spans="1:26" s="217" customFormat="1" ht="53.25" customHeight="1" x14ac:dyDescent="0.15">
      <c r="A250" s="334"/>
      <c r="B250" s="334"/>
      <c r="C250" s="175"/>
      <c r="D250" s="153">
        <v>9</v>
      </c>
      <c r="E250" s="315" t="s">
        <v>246</v>
      </c>
      <c r="F250" s="572"/>
      <c r="G250" s="1" t="s">
        <v>1382</v>
      </c>
      <c r="H250" s="154" t="s">
        <v>288</v>
      </c>
      <c r="I250" s="1" t="s">
        <v>1091</v>
      </c>
      <c r="J250" s="319">
        <v>3</v>
      </c>
      <c r="K250" s="8">
        <v>30</v>
      </c>
      <c r="L250" s="8">
        <v>30</v>
      </c>
      <c r="M250" s="8">
        <v>30</v>
      </c>
      <c r="N250" s="8">
        <v>30</v>
      </c>
      <c r="O250" s="8">
        <v>30</v>
      </c>
      <c r="P250" s="8">
        <v>30</v>
      </c>
      <c r="Q250" s="8">
        <v>30</v>
      </c>
      <c r="R250" s="8">
        <v>30</v>
      </c>
      <c r="S250" s="8">
        <v>30</v>
      </c>
      <c r="T250" s="8">
        <v>30</v>
      </c>
      <c r="U250" s="8">
        <v>30</v>
      </c>
      <c r="V250" s="8">
        <v>30</v>
      </c>
      <c r="W250" s="43">
        <f t="shared" si="8"/>
        <v>360</v>
      </c>
      <c r="X250" s="48">
        <f>J250*W250</f>
        <v>1080</v>
      </c>
      <c r="Y250" s="48"/>
      <c r="Z250" s="163"/>
    </row>
    <row r="251" spans="1:26" s="217" customFormat="1" ht="53.25" customHeight="1" x14ac:dyDescent="0.15">
      <c r="A251" s="334"/>
      <c r="B251" s="334"/>
      <c r="C251" s="175"/>
      <c r="D251" s="153">
        <v>10</v>
      </c>
      <c r="E251" s="315" t="s">
        <v>246</v>
      </c>
      <c r="F251" s="572"/>
      <c r="G251" s="1" t="s">
        <v>1383</v>
      </c>
      <c r="H251" s="154" t="s">
        <v>288</v>
      </c>
      <c r="I251" s="1" t="s">
        <v>1085</v>
      </c>
      <c r="J251" s="319">
        <v>2</v>
      </c>
      <c r="K251" s="8">
        <v>30</v>
      </c>
      <c r="L251" s="8">
        <v>30</v>
      </c>
      <c r="M251" s="8">
        <v>30</v>
      </c>
      <c r="N251" s="8">
        <v>30</v>
      </c>
      <c r="O251" s="8">
        <v>30</v>
      </c>
      <c r="P251" s="8">
        <v>30</v>
      </c>
      <c r="Q251" s="8">
        <v>30</v>
      </c>
      <c r="R251" s="8">
        <v>30</v>
      </c>
      <c r="S251" s="8">
        <v>30</v>
      </c>
      <c r="T251" s="8">
        <v>30</v>
      </c>
      <c r="U251" s="8">
        <v>30</v>
      </c>
      <c r="V251" s="8">
        <v>30</v>
      </c>
      <c r="W251" s="43">
        <f t="shared" si="8"/>
        <v>360</v>
      </c>
      <c r="X251" s="48">
        <f t="shared" si="9"/>
        <v>720</v>
      </c>
      <c r="Y251" s="48"/>
      <c r="Z251" s="163"/>
    </row>
    <row r="252" spans="1:26" s="217" customFormat="1" ht="53.25" customHeight="1" x14ac:dyDescent="0.15">
      <c r="A252" s="334"/>
      <c r="B252" s="334"/>
      <c r="C252" s="175"/>
      <c r="D252" s="153">
        <v>11</v>
      </c>
      <c r="E252" s="315" t="s">
        <v>246</v>
      </c>
      <c r="F252" s="572"/>
      <c r="G252" s="2" t="s">
        <v>1384</v>
      </c>
      <c r="H252" s="146" t="s">
        <v>289</v>
      </c>
      <c r="I252" s="2" t="s">
        <v>1085</v>
      </c>
      <c r="J252" s="398">
        <v>1</v>
      </c>
      <c r="K252" s="93">
        <v>20</v>
      </c>
      <c r="L252" s="93">
        <v>20</v>
      </c>
      <c r="M252" s="93">
        <v>20</v>
      </c>
      <c r="N252" s="93">
        <v>20</v>
      </c>
      <c r="O252" s="93">
        <v>20</v>
      </c>
      <c r="P252" s="93">
        <v>20</v>
      </c>
      <c r="Q252" s="93">
        <v>20</v>
      </c>
      <c r="R252" s="93">
        <v>20</v>
      </c>
      <c r="S252" s="93">
        <v>20</v>
      </c>
      <c r="T252" s="93">
        <v>20</v>
      </c>
      <c r="U252" s="93">
        <v>20</v>
      </c>
      <c r="V252" s="93">
        <v>20</v>
      </c>
      <c r="W252" s="49">
        <f t="shared" si="8"/>
        <v>240</v>
      </c>
      <c r="X252" s="50"/>
      <c r="Y252" s="50">
        <f>J252*W252</f>
        <v>240</v>
      </c>
      <c r="Z252" s="162"/>
    </row>
    <row r="253" spans="1:26" s="217" customFormat="1" ht="53.25" customHeight="1" x14ac:dyDescent="0.15">
      <c r="A253" s="334"/>
      <c r="B253" s="334"/>
      <c r="C253" s="176"/>
      <c r="D253" s="153">
        <v>12</v>
      </c>
      <c r="E253" s="315" t="s">
        <v>246</v>
      </c>
      <c r="F253" s="572"/>
      <c r="G253" s="1" t="s">
        <v>1385</v>
      </c>
      <c r="H253" s="154" t="s">
        <v>288</v>
      </c>
      <c r="I253" s="1" t="s">
        <v>1098</v>
      </c>
      <c r="J253" s="319">
        <v>2</v>
      </c>
      <c r="K253" s="8">
        <v>30</v>
      </c>
      <c r="L253" s="8">
        <v>30</v>
      </c>
      <c r="M253" s="8">
        <v>30</v>
      </c>
      <c r="N253" s="8">
        <v>30</v>
      </c>
      <c r="O253" s="8">
        <v>30</v>
      </c>
      <c r="P253" s="8">
        <v>30</v>
      </c>
      <c r="Q253" s="8">
        <v>30</v>
      </c>
      <c r="R253" s="8">
        <v>30</v>
      </c>
      <c r="S253" s="8">
        <v>30</v>
      </c>
      <c r="T253" s="8">
        <v>30</v>
      </c>
      <c r="U253" s="8">
        <v>30</v>
      </c>
      <c r="V253" s="8">
        <v>30</v>
      </c>
      <c r="W253" s="43">
        <f t="shared" si="8"/>
        <v>360</v>
      </c>
      <c r="X253" s="48">
        <f t="shared" si="9"/>
        <v>720</v>
      </c>
      <c r="Y253" s="48"/>
      <c r="Z253" s="163"/>
    </row>
    <row r="254" spans="1:26" s="217" customFormat="1" ht="53.25" customHeight="1" x14ac:dyDescent="0.15">
      <c r="A254" s="334"/>
      <c r="B254" s="334"/>
      <c r="C254" s="174">
        <v>19</v>
      </c>
      <c r="D254" s="153">
        <v>1</v>
      </c>
      <c r="E254" s="315" t="s">
        <v>0</v>
      </c>
      <c r="F254" s="572" t="s">
        <v>1386</v>
      </c>
      <c r="G254" s="1" t="s">
        <v>1378</v>
      </c>
      <c r="H254" s="154" t="s">
        <v>288</v>
      </c>
      <c r="I254" s="1" t="s">
        <v>1091</v>
      </c>
      <c r="J254" s="319">
        <v>1</v>
      </c>
      <c r="K254" s="8">
        <v>230</v>
      </c>
      <c r="L254" s="8">
        <v>70</v>
      </c>
      <c r="M254" s="8">
        <v>70</v>
      </c>
      <c r="N254" s="8">
        <v>70</v>
      </c>
      <c r="O254" s="8">
        <v>100</v>
      </c>
      <c r="P254" s="8">
        <v>70</v>
      </c>
      <c r="Q254" s="8">
        <v>170</v>
      </c>
      <c r="R254" s="8">
        <v>70</v>
      </c>
      <c r="S254" s="8">
        <v>110</v>
      </c>
      <c r="T254" s="8">
        <v>70</v>
      </c>
      <c r="U254" s="8">
        <v>70</v>
      </c>
      <c r="V254" s="8">
        <v>70</v>
      </c>
      <c r="W254" s="43">
        <f t="shared" si="8"/>
        <v>1170</v>
      </c>
      <c r="X254" s="48">
        <f t="shared" si="9"/>
        <v>1170</v>
      </c>
      <c r="Y254" s="48"/>
      <c r="Z254" s="163"/>
    </row>
    <row r="255" spans="1:26" s="217" customFormat="1" ht="53.25" customHeight="1" x14ac:dyDescent="0.15">
      <c r="A255" s="334"/>
      <c r="B255" s="334"/>
      <c r="C255" s="175"/>
      <c r="D255" s="153">
        <v>2</v>
      </c>
      <c r="E255" s="315" t="s">
        <v>0</v>
      </c>
      <c r="F255" s="572"/>
      <c r="G255" s="1" t="s">
        <v>1092</v>
      </c>
      <c r="H255" s="154" t="s">
        <v>288</v>
      </c>
      <c r="I255" s="1" t="s">
        <v>1091</v>
      </c>
      <c r="J255" s="319">
        <v>3</v>
      </c>
      <c r="K255" s="8">
        <v>230</v>
      </c>
      <c r="L255" s="8">
        <v>70</v>
      </c>
      <c r="M255" s="8">
        <v>70</v>
      </c>
      <c r="N255" s="8">
        <v>70</v>
      </c>
      <c r="O255" s="8">
        <v>100</v>
      </c>
      <c r="P255" s="8">
        <v>70</v>
      </c>
      <c r="Q255" s="8">
        <v>170</v>
      </c>
      <c r="R255" s="8">
        <v>70</v>
      </c>
      <c r="S255" s="8">
        <v>110</v>
      </c>
      <c r="T255" s="8">
        <v>70</v>
      </c>
      <c r="U255" s="8">
        <v>70</v>
      </c>
      <c r="V255" s="8">
        <v>70</v>
      </c>
      <c r="W255" s="43">
        <f t="shared" si="8"/>
        <v>1170</v>
      </c>
      <c r="X255" s="48">
        <f t="shared" si="9"/>
        <v>3510</v>
      </c>
      <c r="Y255" s="48"/>
      <c r="Z255" s="163"/>
    </row>
    <row r="256" spans="1:26" s="217" customFormat="1" ht="53.25" customHeight="1" x14ac:dyDescent="0.15">
      <c r="A256" s="334"/>
      <c r="B256" s="334"/>
      <c r="C256" s="175"/>
      <c r="D256" s="153">
        <v>3</v>
      </c>
      <c r="E256" s="315" t="s">
        <v>0</v>
      </c>
      <c r="F256" s="572"/>
      <c r="G256" s="1" t="s">
        <v>1312</v>
      </c>
      <c r="H256" s="154" t="s">
        <v>288</v>
      </c>
      <c r="I256" s="1" t="s">
        <v>1091</v>
      </c>
      <c r="J256" s="319">
        <v>1</v>
      </c>
      <c r="K256" s="8">
        <v>230</v>
      </c>
      <c r="L256" s="8">
        <v>70</v>
      </c>
      <c r="M256" s="8">
        <v>70</v>
      </c>
      <c r="N256" s="8">
        <v>70</v>
      </c>
      <c r="O256" s="8">
        <v>100</v>
      </c>
      <c r="P256" s="8">
        <v>70</v>
      </c>
      <c r="Q256" s="8">
        <v>170</v>
      </c>
      <c r="R256" s="8">
        <v>70</v>
      </c>
      <c r="S256" s="8">
        <v>110</v>
      </c>
      <c r="T256" s="8">
        <v>70</v>
      </c>
      <c r="U256" s="8">
        <v>70</v>
      </c>
      <c r="V256" s="8">
        <v>70</v>
      </c>
      <c r="W256" s="43">
        <f t="shared" si="8"/>
        <v>1170</v>
      </c>
      <c r="X256" s="48">
        <f t="shared" si="9"/>
        <v>1170</v>
      </c>
      <c r="Y256" s="48"/>
      <c r="Z256" s="163"/>
    </row>
    <row r="257" spans="1:26" s="217" customFormat="1" ht="53.25" customHeight="1" x14ac:dyDescent="0.15">
      <c r="A257" s="334"/>
      <c r="B257" s="334"/>
      <c r="C257" s="175"/>
      <c r="D257" s="153">
        <v>4</v>
      </c>
      <c r="E257" s="315" t="s">
        <v>0</v>
      </c>
      <c r="F257" s="572"/>
      <c r="G257" s="1" t="s">
        <v>1380</v>
      </c>
      <c r="H257" s="154" t="s">
        <v>288</v>
      </c>
      <c r="I257" s="1" t="s">
        <v>1091</v>
      </c>
      <c r="J257" s="319">
        <v>2</v>
      </c>
      <c r="K257" s="8">
        <v>230</v>
      </c>
      <c r="L257" s="8">
        <v>70</v>
      </c>
      <c r="M257" s="8">
        <v>70</v>
      </c>
      <c r="N257" s="8">
        <v>70</v>
      </c>
      <c r="O257" s="8">
        <v>100</v>
      </c>
      <c r="P257" s="8">
        <v>70</v>
      </c>
      <c r="Q257" s="8">
        <v>170</v>
      </c>
      <c r="R257" s="8">
        <v>70</v>
      </c>
      <c r="S257" s="8">
        <v>110</v>
      </c>
      <c r="T257" s="8">
        <v>70</v>
      </c>
      <c r="U257" s="8">
        <v>70</v>
      </c>
      <c r="V257" s="8">
        <v>70</v>
      </c>
      <c r="W257" s="43">
        <f t="shared" si="8"/>
        <v>1170</v>
      </c>
      <c r="X257" s="48">
        <f t="shared" si="9"/>
        <v>2340</v>
      </c>
      <c r="Y257" s="48"/>
      <c r="Z257" s="163"/>
    </row>
    <row r="258" spans="1:26" s="217" customFormat="1" ht="53.25" customHeight="1" x14ac:dyDescent="0.15">
      <c r="A258" s="334"/>
      <c r="B258" s="334"/>
      <c r="C258" s="175"/>
      <c r="D258" s="153">
        <v>5</v>
      </c>
      <c r="E258" s="315" t="s">
        <v>246</v>
      </c>
      <c r="F258" s="572"/>
      <c r="G258" s="1" t="s">
        <v>1387</v>
      </c>
      <c r="H258" s="154" t="s">
        <v>288</v>
      </c>
      <c r="I258" s="1" t="s">
        <v>1091</v>
      </c>
      <c r="J258" s="319">
        <v>2</v>
      </c>
      <c r="K258" s="8">
        <v>230</v>
      </c>
      <c r="L258" s="8">
        <v>70</v>
      </c>
      <c r="M258" s="8">
        <v>70</v>
      </c>
      <c r="N258" s="8">
        <v>70</v>
      </c>
      <c r="O258" s="8">
        <v>100</v>
      </c>
      <c r="P258" s="8">
        <v>70</v>
      </c>
      <c r="Q258" s="8">
        <v>170</v>
      </c>
      <c r="R258" s="8">
        <v>70</v>
      </c>
      <c r="S258" s="8">
        <v>110</v>
      </c>
      <c r="T258" s="8">
        <v>70</v>
      </c>
      <c r="U258" s="8">
        <v>70</v>
      </c>
      <c r="V258" s="8">
        <v>70</v>
      </c>
      <c r="W258" s="43">
        <f t="shared" si="8"/>
        <v>1170</v>
      </c>
      <c r="X258" s="48">
        <v>2340</v>
      </c>
      <c r="Y258" s="48"/>
      <c r="Z258" s="163"/>
    </row>
    <row r="259" spans="1:26" s="217" customFormat="1" ht="53.25" customHeight="1" x14ac:dyDescent="0.15">
      <c r="A259" s="334"/>
      <c r="B259" s="334"/>
      <c r="C259" s="175"/>
      <c r="D259" s="153">
        <v>6</v>
      </c>
      <c r="E259" s="315" t="s">
        <v>246</v>
      </c>
      <c r="F259" s="572"/>
      <c r="G259" s="2" t="s">
        <v>1388</v>
      </c>
      <c r="H259" s="146" t="s">
        <v>289</v>
      </c>
      <c r="I259" s="2" t="s">
        <v>1091</v>
      </c>
      <c r="J259" s="398">
        <v>3</v>
      </c>
      <c r="K259" s="93">
        <v>230</v>
      </c>
      <c r="L259" s="93">
        <v>50</v>
      </c>
      <c r="M259" s="93">
        <v>60</v>
      </c>
      <c r="N259" s="93">
        <v>60</v>
      </c>
      <c r="O259" s="93">
        <v>100</v>
      </c>
      <c r="P259" s="93">
        <v>50</v>
      </c>
      <c r="Q259" s="93">
        <v>170</v>
      </c>
      <c r="R259" s="93">
        <v>60</v>
      </c>
      <c r="S259" s="93">
        <v>110</v>
      </c>
      <c r="T259" s="93">
        <v>60</v>
      </c>
      <c r="U259" s="93">
        <v>60</v>
      </c>
      <c r="V259" s="93">
        <v>60</v>
      </c>
      <c r="W259" s="49">
        <f t="shared" si="8"/>
        <v>1070</v>
      </c>
      <c r="X259" s="50"/>
      <c r="Y259" s="50">
        <f>J259*W259</f>
        <v>3210</v>
      </c>
      <c r="Z259" s="401"/>
    </row>
    <row r="260" spans="1:26" s="217" customFormat="1" ht="53.25" customHeight="1" x14ac:dyDescent="0.15">
      <c r="A260" s="334"/>
      <c r="B260" s="334"/>
      <c r="C260" s="175"/>
      <c r="D260" s="153">
        <v>7</v>
      </c>
      <c r="E260" s="315" t="s">
        <v>246</v>
      </c>
      <c r="F260" s="572"/>
      <c r="G260" s="1" t="s">
        <v>1165</v>
      </c>
      <c r="H260" s="154" t="s">
        <v>288</v>
      </c>
      <c r="I260" s="1" t="s">
        <v>1098</v>
      </c>
      <c r="J260" s="319">
        <v>2</v>
      </c>
      <c r="K260" s="8">
        <v>230</v>
      </c>
      <c r="L260" s="8">
        <v>70</v>
      </c>
      <c r="M260" s="8">
        <v>70</v>
      </c>
      <c r="N260" s="8">
        <v>70</v>
      </c>
      <c r="O260" s="8">
        <v>100</v>
      </c>
      <c r="P260" s="8">
        <v>70</v>
      </c>
      <c r="Q260" s="8">
        <v>170</v>
      </c>
      <c r="R260" s="8">
        <v>70</v>
      </c>
      <c r="S260" s="8">
        <v>110</v>
      </c>
      <c r="T260" s="8">
        <v>70</v>
      </c>
      <c r="U260" s="8">
        <v>70</v>
      </c>
      <c r="V260" s="8">
        <v>70</v>
      </c>
      <c r="W260" s="43">
        <f t="shared" si="8"/>
        <v>1170</v>
      </c>
      <c r="X260" s="48">
        <f t="shared" si="9"/>
        <v>2340</v>
      </c>
      <c r="Y260" s="48"/>
      <c r="Z260" s="163"/>
    </row>
    <row r="261" spans="1:26" s="217" customFormat="1" ht="53.25" customHeight="1" x14ac:dyDescent="0.15">
      <c r="A261" s="334"/>
      <c r="B261" s="334"/>
      <c r="C261" s="175"/>
      <c r="D261" s="153">
        <v>8</v>
      </c>
      <c r="E261" s="315" t="s">
        <v>246</v>
      </c>
      <c r="F261" s="572"/>
      <c r="G261" s="2" t="s">
        <v>1382</v>
      </c>
      <c r="H261" s="146" t="s">
        <v>289</v>
      </c>
      <c r="I261" s="2" t="s">
        <v>1091</v>
      </c>
      <c r="J261" s="398">
        <v>2</v>
      </c>
      <c r="K261" s="93">
        <v>230</v>
      </c>
      <c r="L261" s="93">
        <v>50</v>
      </c>
      <c r="M261" s="93">
        <v>60</v>
      </c>
      <c r="N261" s="93">
        <v>60</v>
      </c>
      <c r="O261" s="93">
        <v>100</v>
      </c>
      <c r="P261" s="93">
        <v>50</v>
      </c>
      <c r="Q261" s="93">
        <v>170</v>
      </c>
      <c r="R261" s="93">
        <v>60</v>
      </c>
      <c r="S261" s="93">
        <v>110</v>
      </c>
      <c r="T261" s="93">
        <v>60</v>
      </c>
      <c r="U261" s="93">
        <v>60</v>
      </c>
      <c r="V261" s="93">
        <v>60</v>
      </c>
      <c r="W261" s="49">
        <f t="shared" si="8"/>
        <v>1070</v>
      </c>
      <c r="X261" s="50"/>
      <c r="Y261" s="50">
        <f>J261*W261</f>
        <v>2140</v>
      </c>
      <c r="Z261" s="162"/>
    </row>
    <row r="262" spans="1:26" s="217" customFormat="1" ht="53.25" customHeight="1" x14ac:dyDescent="0.15">
      <c r="A262" s="334"/>
      <c r="B262" s="334"/>
      <c r="C262" s="175"/>
      <c r="D262" s="153">
        <v>9</v>
      </c>
      <c r="E262" s="315" t="s">
        <v>246</v>
      </c>
      <c r="F262" s="572"/>
      <c r="G262" s="1" t="s">
        <v>1383</v>
      </c>
      <c r="H262" s="154" t="s">
        <v>288</v>
      </c>
      <c r="I262" s="1" t="s">
        <v>1085</v>
      </c>
      <c r="J262" s="319">
        <v>2</v>
      </c>
      <c r="K262" s="8">
        <v>230</v>
      </c>
      <c r="L262" s="8">
        <v>70</v>
      </c>
      <c r="M262" s="8">
        <v>70</v>
      </c>
      <c r="N262" s="8">
        <v>70</v>
      </c>
      <c r="O262" s="8">
        <v>100</v>
      </c>
      <c r="P262" s="8">
        <v>70</v>
      </c>
      <c r="Q262" s="8">
        <v>170</v>
      </c>
      <c r="R262" s="8">
        <v>70</v>
      </c>
      <c r="S262" s="8">
        <v>110</v>
      </c>
      <c r="T262" s="8">
        <v>70</v>
      </c>
      <c r="U262" s="8">
        <v>70</v>
      </c>
      <c r="V262" s="8">
        <v>70</v>
      </c>
      <c r="W262" s="43">
        <f t="shared" si="8"/>
        <v>1170</v>
      </c>
      <c r="X262" s="352">
        <f t="shared" si="9"/>
        <v>2340</v>
      </c>
      <c r="Y262" s="48"/>
      <c r="Z262" s="353"/>
    </row>
    <row r="263" spans="1:26" s="217" customFormat="1" ht="53.25" customHeight="1" x14ac:dyDescent="0.15">
      <c r="A263" s="334"/>
      <c r="B263" s="334"/>
      <c r="C263" s="176"/>
      <c r="D263" s="153">
        <v>10</v>
      </c>
      <c r="E263" s="315" t="s">
        <v>246</v>
      </c>
      <c r="F263" s="572"/>
      <c r="G263" s="1" t="s">
        <v>1385</v>
      </c>
      <c r="H263" s="154" t="s">
        <v>288</v>
      </c>
      <c r="I263" s="1" t="s">
        <v>1085</v>
      </c>
      <c r="J263" s="319">
        <v>2</v>
      </c>
      <c r="K263" s="8">
        <v>230</v>
      </c>
      <c r="L263" s="8">
        <v>70</v>
      </c>
      <c r="M263" s="8">
        <v>70</v>
      </c>
      <c r="N263" s="8">
        <v>70</v>
      </c>
      <c r="O263" s="8">
        <v>100</v>
      </c>
      <c r="P263" s="8">
        <v>70</v>
      </c>
      <c r="Q263" s="8">
        <v>170</v>
      </c>
      <c r="R263" s="8">
        <v>70</v>
      </c>
      <c r="S263" s="8">
        <v>110</v>
      </c>
      <c r="T263" s="8">
        <v>70</v>
      </c>
      <c r="U263" s="8">
        <v>70</v>
      </c>
      <c r="V263" s="8">
        <v>70</v>
      </c>
      <c r="W263" s="43">
        <f t="shared" si="8"/>
        <v>1170</v>
      </c>
      <c r="X263" s="48">
        <f t="shared" si="9"/>
        <v>2340</v>
      </c>
      <c r="Y263" s="48"/>
      <c r="Z263" s="324"/>
    </row>
    <row r="264" spans="1:26" s="217" customFormat="1" ht="53.25" customHeight="1" x14ac:dyDescent="0.15">
      <c r="A264" s="333" t="s">
        <v>1389</v>
      </c>
      <c r="B264" s="333" t="s">
        <v>70</v>
      </c>
      <c r="C264" s="174">
        <v>20</v>
      </c>
      <c r="D264" s="153">
        <v>1</v>
      </c>
      <c r="E264" s="315" t="s">
        <v>246</v>
      </c>
      <c r="F264" s="572" t="s">
        <v>1390</v>
      </c>
      <c r="G264" s="1" t="s">
        <v>1092</v>
      </c>
      <c r="H264" s="154" t="s">
        <v>288</v>
      </c>
      <c r="I264" s="1" t="s">
        <v>1091</v>
      </c>
      <c r="J264" s="319">
        <v>3</v>
      </c>
      <c r="K264" s="8">
        <v>1</v>
      </c>
      <c r="L264" s="8">
        <v>0</v>
      </c>
      <c r="M264" s="8">
        <v>0</v>
      </c>
      <c r="N264" s="8">
        <v>1</v>
      </c>
      <c r="O264" s="8">
        <v>0</v>
      </c>
      <c r="P264" s="8">
        <v>0</v>
      </c>
      <c r="Q264" s="8">
        <v>1</v>
      </c>
      <c r="R264" s="8">
        <v>0</v>
      </c>
      <c r="S264" s="8">
        <v>0</v>
      </c>
      <c r="T264" s="8">
        <v>1</v>
      </c>
      <c r="U264" s="8">
        <v>0</v>
      </c>
      <c r="V264" s="8">
        <v>0</v>
      </c>
      <c r="W264" s="43">
        <f t="shared" si="8"/>
        <v>4</v>
      </c>
      <c r="X264" s="48">
        <f t="shared" si="9"/>
        <v>12</v>
      </c>
      <c r="Y264" s="48"/>
      <c r="Z264" s="163"/>
    </row>
    <row r="265" spans="1:26" s="217" customFormat="1" ht="53.25" customHeight="1" x14ac:dyDescent="0.15">
      <c r="A265" s="334"/>
      <c r="B265" s="334"/>
      <c r="C265" s="175"/>
      <c r="D265" s="153">
        <v>2</v>
      </c>
      <c r="E265" s="315" t="s">
        <v>0</v>
      </c>
      <c r="F265" s="572"/>
      <c r="G265" s="1" t="s">
        <v>1312</v>
      </c>
      <c r="H265" s="154" t="s">
        <v>288</v>
      </c>
      <c r="I265" s="1" t="s">
        <v>1091</v>
      </c>
      <c r="J265" s="319">
        <v>1</v>
      </c>
      <c r="K265" s="8">
        <v>1</v>
      </c>
      <c r="L265" s="8">
        <v>0</v>
      </c>
      <c r="M265" s="8">
        <v>0</v>
      </c>
      <c r="N265" s="8">
        <v>1</v>
      </c>
      <c r="O265" s="8">
        <v>0</v>
      </c>
      <c r="P265" s="8">
        <v>0</v>
      </c>
      <c r="Q265" s="8">
        <v>1</v>
      </c>
      <c r="R265" s="8">
        <v>0</v>
      </c>
      <c r="S265" s="8">
        <v>0</v>
      </c>
      <c r="T265" s="8">
        <v>1</v>
      </c>
      <c r="U265" s="8">
        <v>0</v>
      </c>
      <c r="V265" s="8">
        <v>0</v>
      </c>
      <c r="W265" s="43">
        <f t="shared" si="8"/>
        <v>4</v>
      </c>
      <c r="X265" s="48">
        <f t="shared" si="9"/>
        <v>4</v>
      </c>
      <c r="Y265" s="48"/>
      <c r="Z265" s="163"/>
    </row>
    <row r="266" spans="1:26" s="217" customFormat="1" ht="53.25" customHeight="1" x14ac:dyDescent="0.15">
      <c r="A266" s="334"/>
      <c r="B266" s="334"/>
      <c r="C266" s="175"/>
      <c r="D266" s="153">
        <v>3</v>
      </c>
      <c r="E266" s="315" t="s">
        <v>0</v>
      </c>
      <c r="F266" s="572"/>
      <c r="G266" s="1" t="s">
        <v>1380</v>
      </c>
      <c r="H266" s="154" t="s">
        <v>288</v>
      </c>
      <c r="I266" s="1" t="s">
        <v>1091</v>
      </c>
      <c r="J266" s="319">
        <v>2</v>
      </c>
      <c r="K266" s="8">
        <v>1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1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43">
        <f t="shared" si="8"/>
        <v>4</v>
      </c>
      <c r="X266" s="48">
        <f t="shared" si="9"/>
        <v>8</v>
      </c>
      <c r="Y266" s="48"/>
      <c r="Z266" s="163"/>
    </row>
    <row r="267" spans="1:26" s="217" customFormat="1" ht="53.25" customHeight="1" x14ac:dyDescent="0.15">
      <c r="A267" s="334"/>
      <c r="B267" s="334"/>
      <c r="C267" s="175"/>
      <c r="D267" s="153">
        <v>4</v>
      </c>
      <c r="E267" s="315" t="s">
        <v>0</v>
      </c>
      <c r="F267" s="572"/>
      <c r="G267" s="1" t="s">
        <v>1391</v>
      </c>
      <c r="H267" s="154" t="s">
        <v>288</v>
      </c>
      <c r="I267" s="1" t="s">
        <v>1091</v>
      </c>
      <c r="J267" s="319">
        <v>2</v>
      </c>
      <c r="K267" s="8">
        <v>1</v>
      </c>
      <c r="L267" s="8">
        <v>0</v>
      </c>
      <c r="M267" s="8">
        <v>0</v>
      </c>
      <c r="N267" s="8">
        <v>1</v>
      </c>
      <c r="O267" s="8">
        <v>0</v>
      </c>
      <c r="P267" s="8">
        <v>0</v>
      </c>
      <c r="Q267" s="8">
        <v>1</v>
      </c>
      <c r="R267" s="8">
        <v>0</v>
      </c>
      <c r="S267" s="8">
        <v>0</v>
      </c>
      <c r="T267" s="8">
        <v>1</v>
      </c>
      <c r="U267" s="8">
        <v>0</v>
      </c>
      <c r="V267" s="8">
        <v>0</v>
      </c>
      <c r="W267" s="43">
        <f t="shared" si="8"/>
        <v>4</v>
      </c>
      <c r="X267" s="48">
        <f t="shared" si="9"/>
        <v>8</v>
      </c>
      <c r="Y267" s="48"/>
      <c r="Z267" s="163"/>
    </row>
    <row r="268" spans="1:26" s="217" customFormat="1" ht="53.25" customHeight="1" x14ac:dyDescent="0.15">
      <c r="A268" s="334"/>
      <c r="B268" s="334"/>
      <c r="C268" s="175"/>
      <c r="D268" s="153">
        <v>5</v>
      </c>
      <c r="E268" s="315" t="s">
        <v>246</v>
      </c>
      <c r="F268" s="572"/>
      <c r="G268" s="1" t="s">
        <v>80</v>
      </c>
      <c r="H268" s="154" t="s">
        <v>288</v>
      </c>
      <c r="I268" s="1" t="s">
        <v>1091</v>
      </c>
      <c r="J268" s="319">
        <v>3</v>
      </c>
      <c r="K268" s="8">
        <v>1</v>
      </c>
      <c r="L268" s="8">
        <v>0</v>
      </c>
      <c r="M268" s="8">
        <v>0</v>
      </c>
      <c r="N268" s="8">
        <v>1</v>
      </c>
      <c r="O268" s="8">
        <v>0</v>
      </c>
      <c r="P268" s="8">
        <v>0</v>
      </c>
      <c r="Q268" s="8">
        <v>1</v>
      </c>
      <c r="R268" s="8">
        <v>0</v>
      </c>
      <c r="S268" s="8">
        <v>0</v>
      </c>
      <c r="T268" s="8">
        <v>1</v>
      </c>
      <c r="U268" s="8">
        <v>0</v>
      </c>
      <c r="V268" s="8">
        <v>0</v>
      </c>
      <c r="W268" s="43">
        <f t="shared" si="8"/>
        <v>4</v>
      </c>
      <c r="X268" s="48">
        <f t="shared" si="9"/>
        <v>12</v>
      </c>
      <c r="Y268" s="48"/>
      <c r="Z268" s="163"/>
    </row>
    <row r="269" spans="1:26" s="217" customFormat="1" ht="53.25" customHeight="1" x14ac:dyDescent="0.15">
      <c r="A269" s="334"/>
      <c r="B269" s="334"/>
      <c r="C269" s="175"/>
      <c r="D269" s="153">
        <v>6</v>
      </c>
      <c r="E269" s="315" t="s">
        <v>246</v>
      </c>
      <c r="F269" s="572"/>
      <c r="G269" s="1" t="s">
        <v>1165</v>
      </c>
      <c r="H269" s="154" t="s">
        <v>288</v>
      </c>
      <c r="I269" s="1" t="s">
        <v>1098</v>
      </c>
      <c r="J269" s="319">
        <v>2</v>
      </c>
      <c r="K269" s="8">
        <v>1</v>
      </c>
      <c r="L269" s="8">
        <v>0</v>
      </c>
      <c r="M269" s="8">
        <v>0</v>
      </c>
      <c r="N269" s="8">
        <v>1</v>
      </c>
      <c r="O269" s="8">
        <v>0</v>
      </c>
      <c r="P269" s="8">
        <v>0</v>
      </c>
      <c r="Q269" s="8">
        <v>1</v>
      </c>
      <c r="R269" s="8">
        <v>0</v>
      </c>
      <c r="S269" s="8">
        <v>0</v>
      </c>
      <c r="T269" s="8">
        <v>1</v>
      </c>
      <c r="U269" s="8">
        <v>0</v>
      </c>
      <c r="V269" s="8">
        <v>0</v>
      </c>
      <c r="W269" s="43">
        <f t="shared" si="8"/>
        <v>4</v>
      </c>
      <c r="X269" s="48">
        <f t="shared" si="9"/>
        <v>8</v>
      </c>
      <c r="Y269" s="48"/>
      <c r="Z269" s="163"/>
    </row>
    <row r="270" spans="1:26" s="217" customFormat="1" ht="53.25" customHeight="1" x14ac:dyDescent="0.15">
      <c r="A270" s="334"/>
      <c r="B270" s="334"/>
      <c r="C270" s="175"/>
      <c r="D270" s="153">
        <v>7</v>
      </c>
      <c r="E270" s="315" t="s">
        <v>246</v>
      </c>
      <c r="F270" s="572"/>
      <c r="G270" s="2" t="s">
        <v>1392</v>
      </c>
      <c r="H270" s="146" t="s">
        <v>289</v>
      </c>
      <c r="I270" s="2" t="s">
        <v>1091</v>
      </c>
      <c r="J270" s="398">
        <v>2</v>
      </c>
      <c r="K270" s="93">
        <v>1</v>
      </c>
      <c r="L270" s="93">
        <v>0</v>
      </c>
      <c r="M270" s="93">
        <v>0</v>
      </c>
      <c r="N270" s="93">
        <v>1</v>
      </c>
      <c r="O270" s="93">
        <v>0</v>
      </c>
      <c r="P270" s="93">
        <v>0</v>
      </c>
      <c r="Q270" s="93">
        <v>1</v>
      </c>
      <c r="R270" s="93">
        <v>0</v>
      </c>
      <c r="S270" s="93">
        <v>0</v>
      </c>
      <c r="T270" s="93">
        <v>1</v>
      </c>
      <c r="U270" s="93">
        <v>0</v>
      </c>
      <c r="V270" s="93">
        <v>0</v>
      </c>
      <c r="W270" s="49">
        <f t="shared" si="8"/>
        <v>4</v>
      </c>
      <c r="X270" s="50"/>
      <c r="Y270" s="50">
        <f>J270*W270</f>
        <v>8</v>
      </c>
      <c r="Z270" s="162"/>
    </row>
    <row r="271" spans="1:26" s="217" customFormat="1" ht="53.25" customHeight="1" x14ac:dyDescent="0.15">
      <c r="A271" s="334"/>
      <c r="B271" s="334"/>
      <c r="C271" s="175"/>
      <c r="D271" s="153">
        <v>8</v>
      </c>
      <c r="E271" s="315" t="s">
        <v>246</v>
      </c>
      <c r="F271" s="572"/>
      <c r="G271" s="1" t="s">
        <v>1383</v>
      </c>
      <c r="H271" s="154" t="s">
        <v>288</v>
      </c>
      <c r="I271" s="1" t="s">
        <v>1085</v>
      </c>
      <c r="J271" s="319">
        <v>5</v>
      </c>
      <c r="K271" s="8">
        <v>1</v>
      </c>
      <c r="L271" s="8">
        <v>0</v>
      </c>
      <c r="M271" s="8">
        <v>0</v>
      </c>
      <c r="N271" s="8">
        <v>1</v>
      </c>
      <c r="O271" s="8">
        <v>0</v>
      </c>
      <c r="P271" s="8">
        <v>0</v>
      </c>
      <c r="Q271" s="8">
        <v>1</v>
      </c>
      <c r="R271" s="8">
        <v>0</v>
      </c>
      <c r="S271" s="8">
        <v>0</v>
      </c>
      <c r="T271" s="8">
        <v>1</v>
      </c>
      <c r="U271" s="8">
        <v>0</v>
      </c>
      <c r="V271" s="8">
        <v>0</v>
      </c>
      <c r="W271" s="43">
        <f t="shared" si="8"/>
        <v>4</v>
      </c>
      <c r="X271" s="48">
        <f t="shared" si="9"/>
        <v>20</v>
      </c>
      <c r="Y271" s="48"/>
      <c r="Z271" s="163"/>
    </row>
    <row r="272" spans="1:26" s="217" customFormat="1" ht="53.25" customHeight="1" x14ac:dyDescent="0.15">
      <c r="A272" s="334"/>
      <c r="B272" s="334"/>
      <c r="C272" s="176"/>
      <c r="D272" s="153">
        <v>9</v>
      </c>
      <c r="E272" s="315" t="s">
        <v>246</v>
      </c>
      <c r="F272" s="572"/>
      <c r="G272" s="1" t="s">
        <v>1385</v>
      </c>
      <c r="H272" s="154" t="s">
        <v>288</v>
      </c>
      <c r="I272" s="1" t="s">
        <v>1085</v>
      </c>
      <c r="J272" s="319">
        <v>5</v>
      </c>
      <c r="K272" s="8">
        <v>1</v>
      </c>
      <c r="L272" s="8">
        <v>0</v>
      </c>
      <c r="M272" s="8">
        <v>0</v>
      </c>
      <c r="N272" s="8">
        <v>1</v>
      </c>
      <c r="O272" s="8">
        <v>0</v>
      </c>
      <c r="P272" s="8">
        <v>0</v>
      </c>
      <c r="Q272" s="8">
        <v>1</v>
      </c>
      <c r="R272" s="8">
        <v>0</v>
      </c>
      <c r="S272" s="8">
        <v>0</v>
      </c>
      <c r="T272" s="8">
        <v>1</v>
      </c>
      <c r="U272" s="8">
        <v>0</v>
      </c>
      <c r="V272" s="8">
        <v>0</v>
      </c>
      <c r="W272" s="43">
        <f t="shared" ref="W272:W288" si="17">SUM(K272:V272)</f>
        <v>4</v>
      </c>
      <c r="X272" s="48">
        <f t="shared" ref="X272:X284" si="18">J272*W272</f>
        <v>20</v>
      </c>
      <c r="Y272" s="48"/>
      <c r="Z272" s="163"/>
    </row>
    <row r="273" spans="1:26" s="217" customFormat="1" ht="53.25" customHeight="1" x14ac:dyDescent="0.15">
      <c r="A273" s="334"/>
      <c r="B273" s="334"/>
      <c r="C273" s="305">
        <v>21</v>
      </c>
      <c r="D273" s="153">
        <v>1</v>
      </c>
      <c r="E273" s="153" t="s">
        <v>1184</v>
      </c>
      <c r="F273" s="563" t="s">
        <v>1393</v>
      </c>
      <c r="G273" s="163" t="s">
        <v>1394</v>
      </c>
      <c r="H273" s="223" t="s">
        <v>765</v>
      </c>
      <c r="I273" s="163" t="s">
        <v>1091</v>
      </c>
      <c r="J273" s="308">
        <v>1</v>
      </c>
      <c r="K273" s="8">
        <v>1</v>
      </c>
      <c r="L273" s="8">
        <v>1</v>
      </c>
      <c r="M273" s="8">
        <v>1</v>
      </c>
      <c r="N273" s="8">
        <v>1</v>
      </c>
      <c r="O273" s="8">
        <v>1</v>
      </c>
      <c r="P273" s="8">
        <v>1</v>
      </c>
      <c r="Q273" s="8">
        <v>1</v>
      </c>
      <c r="R273" s="8">
        <v>1</v>
      </c>
      <c r="S273" s="8">
        <v>1</v>
      </c>
      <c r="T273" s="8">
        <v>1</v>
      </c>
      <c r="U273" s="8">
        <v>1</v>
      </c>
      <c r="V273" s="8">
        <v>1</v>
      </c>
      <c r="W273" s="43">
        <f t="shared" si="17"/>
        <v>12</v>
      </c>
      <c r="X273" s="48">
        <f t="shared" si="18"/>
        <v>12</v>
      </c>
      <c r="Y273" s="48"/>
      <c r="Z273" s="163"/>
    </row>
    <row r="274" spans="1:26" s="217" customFormat="1" ht="53.25" customHeight="1" x14ac:dyDescent="0.15">
      <c r="A274" s="334"/>
      <c r="B274" s="334"/>
      <c r="C274" s="310"/>
      <c r="D274" s="153">
        <v>2</v>
      </c>
      <c r="E274" s="153" t="s">
        <v>1184</v>
      </c>
      <c r="F274" s="549"/>
      <c r="G274" s="163" t="s">
        <v>1395</v>
      </c>
      <c r="H274" s="223" t="s">
        <v>877</v>
      </c>
      <c r="I274" s="163" t="s">
        <v>1091</v>
      </c>
      <c r="J274" s="308">
        <v>1</v>
      </c>
      <c r="K274" s="8">
        <v>1</v>
      </c>
      <c r="L274" s="8">
        <v>1</v>
      </c>
      <c r="M274" s="8">
        <v>1</v>
      </c>
      <c r="N274" s="8">
        <v>1</v>
      </c>
      <c r="O274" s="8">
        <v>1</v>
      </c>
      <c r="P274" s="8">
        <v>1</v>
      </c>
      <c r="Q274" s="8">
        <v>1</v>
      </c>
      <c r="R274" s="8">
        <v>1</v>
      </c>
      <c r="S274" s="8">
        <v>1</v>
      </c>
      <c r="T274" s="8">
        <v>1</v>
      </c>
      <c r="U274" s="8">
        <v>1</v>
      </c>
      <c r="V274" s="8">
        <v>1</v>
      </c>
      <c r="W274" s="43">
        <f t="shared" si="17"/>
        <v>12</v>
      </c>
      <c r="X274" s="48">
        <f t="shared" si="18"/>
        <v>12</v>
      </c>
      <c r="Y274" s="48"/>
      <c r="Z274" s="163"/>
    </row>
    <row r="275" spans="1:26" s="217" customFormat="1" ht="53.25" customHeight="1" x14ac:dyDescent="0.15">
      <c r="A275" s="334"/>
      <c r="B275" s="334"/>
      <c r="C275" s="310"/>
      <c r="D275" s="153">
        <v>3</v>
      </c>
      <c r="E275" s="153" t="s">
        <v>1080</v>
      </c>
      <c r="F275" s="549"/>
      <c r="G275" s="163" t="s">
        <v>1396</v>
      </c>
      <c r="H275" s="223" t="s">
        <v>1397</v>
      </c>
      <c r="I275" s="163" t="s">
        <v>1085</v>
      </c>
      <c r="J275" s="308">
        <v>5</v>
      </c>
      <c r="K275" s="8">
        <v>1</v>
      </c>
      <c r="L275" s="8">
        <v>1</v>
      </c>
      <c r="M275" s="8">
        <v>1</v>
      </c>
      <c r="N275" s="8">
        <v>1</v>
      </c>
      <c r="O275" s="8">
        <v>1</v>
      </c>
      <c r="P275" s="8">
        <v>1</v>
      </c>
      <c r="Q275" s="8">
        <v>1</v>
      </c>
      <c r="R275" s="8">
        <v>1</v>
      </c>
      <c r="S275" s="8">
        <v>1</v>
      </c>
      <c r="T275" s="8">
        <v>1</v>
      </c>
      <c r="U275" s="8">
        <v>1</v>
      </c>
      <c r="V275" s="8">
        <v>1</v>
      </c>
      <c r="W275" s="43">
        <f t="shared" si="17"/>
        <v>12</v>
      </c>
      <c r="X275" s="48">
        <f t="shared" si="18"/>
        <v>60</v>
      </c>
      <c r="Y275" s="48"/>
      <c r="Z275" s="163"/>
    </row>
    <row r="276" spans="1:26" s="217" customFormat="1" ht="53.25" customHeight="1" x14ac:dyDescent="0.15">
      <c r="A276" s="334"/>
      <c r="B276" s="334"/>
      <c r="C276" s="310"/>
      <c r="D276" s="153">
        <v>4</v>
      </c>
      <c r="E276" s="153" t="s">
        <v>1080</v>
      </c>
      <c r="F276" s="549"/>
      <c r="G276" s="163" t="s">
        <v>1392</v>
      </c>
      <c r="H276" s="223" t="s">
        <v>1398</v>
      </c>
      <c r="I276" s="163" t="s">
        <v>1098</v>
      </c>
      <c r="J276" s="308">
        <v>1</v>
      </c>
      <c r="K276" s="8">
        <v>1</v>
      </c>
      <c r="L276" s="8">
        <v>1</v>
      </c>
      <c r="M276" s="8">
        <v>1</v>
      </c>
      <c r="N276" s="8">
        <v>1</v>
      </c>
      <c r="O276" s="8">
        <v>1</v>
      </c>
      <c r="P276" s="8">
        <v>1</v>
      </c>
      <c r="Q276" s="8">
        <v>1</v>
      </c>
      <c r="R276" s="8">
        <v>1</v>
      </c>
      <c r="S276" s="8">
        <v>1</v>
      </c>
      <c r="T276" s="8">
        <v>1</v>
      </c>
      <c r="U276" s="8">
        <v>1</v>
      </c>
      <c r="V276" s="8">
        <v>1</v>
      </c>
      <c r="W276" s="43">
        <f t="shared" si="17"/>
        <v>12</v>
      </c>
      <c r="X276" s="48">
        <f>J276*W276</f>
        <v>12</v>
      </c>
      <c r="Y276" s="48"/>
      <c r="Z276" s="163"/>
    </row>
    <row r="277" spans="1:26" s="217" customFormat="1" ht="53.25" customHeight="1" x14ac:dyDescent="0.15">
      <c r="A277" s="334"/>
      <c r="B277" s="334"/>
      <c r="C277" s="313"/>
      <c r="D277" s="153">
        <v>5</v>
      </c>
      <c r="E277" s="153" t="s">
        <v>1080</v>
      </c>
      <c r="F277" s="550"/>
      <c r="G277" s="163" t="s">
        <v>1399</v>
      </c>
      <c r="H277" s="223" t="s">
        <v>1400</v>
      </c>
      <c r="I277" s="163" t="s">
        <v>1098</v>
      </c>
      <c r="J277" s="308">
        <v>3</v>
      </c>
      <c r="K277" s="8">
        <v>1</v>
      </c>
      <c r="L277" s="8">
        <v>1</v>
      </c>
      <c r="M277" s="8">
        <v>1</v>
      </c>
      <c r="N277" s="8">
        <v>1</v>
      </c>
      <c r="O277" s="8">
        <v>1</v>
      </c>
      <c r="P277" s="8">
        <v>1</v>
      </c>
      <c r="Q277" s="8">
        <v>1</v>
      </c>
      <c r="R277" s="8">
        <v>1</v>
      </c>
      <c r="S277" s="8">
        <v>1</v>
      </c>
      <c r="T277" s="8">
        <v>1</v>
      </c>
      <c r="U277" s="8">
        <v>1</v>
      </c>
      <c r="V277" s="8">
        <v>1</v>
      </c>
      <c r="W277" s="43">
        <f t="shared" si="17"/>
        <v>12</v>
      </c>
      <c r="X277" s="48">
        <f t="shared" si="18"/>
        <v>36</v>
      </c>
      <c r="Y277" s="48"/>
      <c r="Z277" s="163"/>
    </row>
    <row r="278" spans="1:26" s="217" customFormat="1" ht="53.25" customHeight="1" x14ac:dyDescent="0.15">
      <c r="A278" s="334"/>
      <c r="B278" s="334"/>
      <c r="C278" s="305">
        <v>22</v>
      </c>
      <c r="D278" s="153">
        <v>1</v>
      </c>
      <c r="E278" s="153" t="s">
        <v>1184</v>
      </c>
      <c r="F278" s="563" t="s">
        <v>1401</v>
      </c>
      <c r="G278" s="163" t="s">
        <v>1402</v>
      </c>
      <c r="H278" s="223" t="s">
        <v>765</v>
      </c>
      <c r="I278" s="163" t="s">
        <v>1091</v>
      </c>
      <c r="J278" s="308">
        <v>10</v>
      </c>
      <c r="K278" s="8">
        <v>10</v>
      </c>
      <c r="L278" s="8">
        <v>10</v>
      </c>
      <c r="M278" s="8">
        <v>10</v>
      </c>
      <c r="N278" s="8">
        <v>10</v>
      </c>
      <c r="O278" s="8">
        <v>10</v>
      </c>
      <c r="P278" s="8">
        <v>10</v>
      </c>
      <c r="Q278" s="8">
        <v>10</v>
      </c>
      <c r="R278" s="8">
        <v>10</v>
      </c>
      <c r="S278" s="8">
        <v>10</v>
      </c>
      <c r="T278" s="8">
        <v>10</v>
      </c>
      <c r="U278" s="8">
        <v>10</v>
      </c>
      <c r="V278" s="8">
        <v>10</v>
      </c>
      <c r="W278" s="43">
        <f t="shared" si="17"/>
        <v>120</v>
      </c>
      <c r="X278" s="48">
        <f t="shared" si="18"/>
        <v>1200</v>
      </c>
      <c r="Y278" s="48"/>
      <c r="Z278" s="163"/>
    </row>
    <row r="279" spans="1:26" s="217" customFormat="1" ht="53.25" customHeight="1" x14ac:dyDescent="0.15">
      <c r="A279" s="334"/>
      <c r="B279" s="334"/>
      <c r="C279" s="310"/>
      <c r="D279" s="153">
        <v>2</v>
      </c>
      <c r="E279" s="153" t="s">
        <v>1184</v>
      </c>
      <c r="F279" s="549"/>
      <c r="G279" s="163" t="s">
        <v>1403</v>
      </c>
      <c r="H279" s="223" t="s">
        <v>877</v>
      </c>
      <c r="I279" s="163" t="s">
        <v>1091</v>
      </c>
      <c r="J279" s="308">
        <v>10</v>
      </c>
      <c r="K279" s="8">
        <v>30</v>
      </c>
      <c r="L279" s="8">
        <v>30</v>
      </c>
      <c r="M279" s="8">
        <v>30</v>
      </c>
      <c r="N279" s="8">
        <v>30</v>
      </c>
      <c r="O279" s="8">
        <v>30</v>
      </c>
      <c r="P279" s="8">
        <v>30</v>
      </c>
      <c r="Q279" s="8">
        <v>30</v>
      </c>
      <c r="R279" s="8">
        <v>30</v>
      </c>
      <c r="S279" s="8">
        <v>30</v>
      </c>
      <c r="T279" s="8">
        <v>30</v>
      </c>
      <c r="U279" s="8">
        <v>30</v>
      </c>
      <c r="V279" s="8">
        <v>30</v>
      </c>
      <c r="W279" s="43">
        <f t="shared" si="17"/>
        <v>360</v>
      </c>
      <c r="X279" s="48">
        <f t="shared" si="18"/>
        <v>3600</v>
      </c>
      <c r="Y279" s="48"/>
      <c r="Z279" s="163"/>
    </row>
    <row r="280" spans="1:26" s="217" customFormat="1" ht="53.25" customHeight="1" x14ac:dyDescent="0.15">
      <c r="A280" s="334"/>
      <c r="B280" s="334"/>
      <c r="C280" s="310"/>
      <c r="D280" s="153">
        <v>3</v>
      </c>
      <c r="E280" s="153" t="s">
        <v>1080</v>
      </c>
      <c r="F280" s="549"/>
      <c r="G280" s="162" t="s">
        <v>1404</v>
      </c>
      <c r="H280" s="221" t="s">
        <v>874</v>
      </c>
      <c r="I280" s="162" t="s">
        <v>1085</v>
      </c>
      <c r="J280" s="406">
        <v>2</v>
      </c>
      <c r="K280" s="93">
        <v>80</v>
      </c>
      <c r="L280" s="93">
        <v>80</v>
      </c>
      <c r="M280" s="93">
        <v>80</v>
      </c>
      <c r="N280" s="93">
        <v>80</v>
      </c>
      <c r="O280" s="93">
        <v>80</v>
      </c>
      <c r="P280" s="93">
        <v>80</v>
      </c>
      <c r="Q280" s="93">
        <v>80</v>
      </c>
      <c r="R280" s="93">
        <v>80</v>
      </c>
      <c r="S280" s="93">
        <v>80</v>
      </c>
      <c r="T280" s="93">
        <v>80</v>
      </c>
      <c r="U280" s="93">
        <v>80</v>
      </c>
      <c r="V280" s="93">
        <v>80</v>
      </c>
      <c r="W280" s="49">
        <f t="shared" si="17"/>
        <v>960</v>
      </c>
      <c r="X280" s="50"/>
      <c r="Y280" s="50">
        <f>J280*W280</f>
        <v>1920</v>
      </c>
      <c r="Z280" s="162"/>
    </row>
    <row r="281" spans="1:26" s="217" customFormat="1" ht="53.25" customHeight="1" x14ac:dyDescent="0.15">
      <c r="A281" s="334"/>
      <c r="B281" s="334"/>
      <c r="C281" s="313"/>
      <c r="D281" s="153">
        <v>4</v>
      </c>
      <c r="E281" s="153" t="s">
        <v>1080</v>
      </c>
      <c r="F281" s="550"/>
      <c r="G281" s="163" t="s">
        <v>1405</v>
      </c>
      <c r="H281" s="223" t="s">
        <v>1400</v>
      </c>
      <c r="I281" s="163" t="s">
        <v>1158</v>
      </c>
      <c r="J281" s="308">
        <v>1</v>
      </c>
      <c r="K281" s="8">
        <v>2</v>
      </c>
      <c r="L281" s="8">
        <v>2</v>
      </c>
      <c r="M281" s="8">
        <v>2</v>
      </c>
      <c r="N281" s="8">
        <v>2</v>
      </c>
      <c r="O281" s="8">
        <v>2</v>
      </c>
      <c r="P281" s="8">
        <v>2</v>
      </c>
      <c r="Q281" s="8">
        <v>2</v>
      </c>
      <c r="R281" s="8">
        <v>2</v>
      </c>
      <c r="S281" s="8">
        <v>2</v>
      </c>
      <c r="T281" s="8">
        <v>2</v>
      </c>
      <c r="U281" s="8">
        <v>2</v>
      </c>
      <c r="V281" s="8">
        <v>2</v>
      </c>
      <c r="W281" s="43">
        <f t="shared" si="17"/>
        <v>24</v>
      </c>
      <c r="X281" s="48">
        <f t="shared" si="18"/>
        <v>24</v>
      </c>
      <c r="Y281" s="48"/>
      <c r="Z281" s="163"/>
    </row>
    <row r="282" spans="1:26" s="217" customFormat="1" ht="53.25" customHeight="1" x14ac:dyDescent="0.15">
      <c r="A282" s="334"/>
      <c r="B282" s="334"/>
      <c r="C282" s="305">
        <v>23</v>
      </c>
      <c r="D282" s="153">
        <v>1</v>
      </c>
      <c r="E282" s="153" t="s">
        <v>1184</v>
      </c>
      <c r="F282" s="563" t="s">
        <v>1406</v>
      </c>
      <c r="G282" s="163" t="s">
        <v>1407</v>
      </c>
      <c r="H282" s="223" t="s">
        <v>765</v>
      </c>
      <c r="I282" s="163" t="s">
        <v>1091</v>
      </c>
      <c r="J282" s="308">
        <v>1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43">
        <f t="shared" si="17"/>
        <v>0</v>
      </c>
      <c r="X282" s="48">
        <f t="shared" si="18"/>
        <v>0</v>
      </c>
      <c r="Y282" s="48"/>
      <c r="Z282" s="163"/>
    </row>
    <row r="283" spans="1:26" s="217" customFormat="1" ht="53.25" customHeight="1" x14ac:dyDescent="0.15">
      <c r="A283" s="334"/>
      <c r="B283" s="334"/>
      <c r="C283" s="310"/>
      <c r="D283" s="153">
        <v>2</v>
      </c>
      <c r="E283" s="153" t="s">
        <v>1080</v>
      </c>
      <c r="F283" s="549"/>
      <c r="G283" s="163" t="s">
        <v>1408</v>
      </c>
      <c r="H283" s="223" t="s">
        <v>1400</v>
      </c>
      <c r="I283" s="163" t="s">
        <v>1085</v>
      </c>
      <c r="J283" s="308">
        <v>3</v>
      </c>
      <c r="K283" s="8">
        <v>0</v>
      </c>
      <c r="L283" s="8">
        <v>0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43">
        <f t="shared" si="17"/>
        <v>0</v>
      </c>
      <c r="X283" s="48">
        <f t="shared" si="18"/>
        <v>0</v>
      </c>
      <c r="Y283" s="48"/>
      <c r="Z283" s="163"/>
    </row>
    <row r="284" spans="1:26" s="217" customFormat="1" ht="53.25" customHeight="1" x14ac:dyDescent="0.15">
      <c r="A284" s="334"/>
      <c r="B284" s="334"/>
      <c r="C284" s="310"/>
      <c r="D284" s="153">
        <v>3</v>
      </c>
      <c r="E284" s="153" t="s">
        <v>1080</v>
      </c>
      <c r="F284" s="549"/>
      <c r="G284" s="163" t="s">
        <v>1409</v>
      </c>
      <c r="H284" s="223" t="s">
        <v>1397</v>
      </c>
      <c r="I284" s="163" t="s">
        <v>1098</v>
      </c>
      <c r="J284" s="308">
        <v>1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43">
        <f t="shared" si="17"/>
        <v>0</v>
      </c>
      <c r="X284" s="48">
        <f t="shared" si="18"/>
        <v>0</v>
      </c>
      <c r="Y284" s="48"/>
      <c r="Z284" s="163"/>
    </row>
    <row r="285" spans="1:26" s="217" customFormat="1" ht="53.25" customHeight="1" x14ac:dyDescent="0.15">
      <c r="A285" s="334"/>
      <c r="B285" s="334"/>
      <c r="C285" s="313"/>
      <c r="D285" s="153">
        <v>4</v>
      </c>
      <c r="E285" s="153" t="s">
        <v>1080</v>
      </c>
      <c r="F285" s="550"/>
      <c r="G285" s="163" t="s">
        <v>1410</v>
      </c>
      <c r="H285" s="223" t="s">
        <v>1398</v>
      </c>
      <c r="I285" s="163" t="s">
        <v>1158</v>
      </c>
      <c r="J285" s="308">
        <v>3</v>
      </c>
      <c r="K285" s="8">
        <v>2</v>
      </c>
      <c r="L285" s="8">
        <v>2</v>
      </c>
      <c r="M285" s="8">
        <v>2</v>
      </c>
      <c r="N285" s="8">
        <v>2</v>
      </c>
      <c r="O285" s="8">
        <v>2</v>
      </c>
      <c r="P285" s="8">
        <v>2</v>
      </c>
      <c r="Q285" s="8">
        <v>2</v>
      </c>
      <c r="R285" s="8">
        <v>2</v>
      </c>
      <c r="S285" s="8">
        <v>2</v>
      </c>
      <c r="T285" s="8">
        <v>2</v>
      </c>
      <c r="U285" s="8">
        <v>2</v>
      </c>
      <c r="V285" s="8">
        <v>2</v>
      </c>
      <c r="W285" s="43">
        <f t="shared" si="17"/>
        <v>24</v>
      </c>
      <c r="X285" s="48">
        <f>J285*W285</f>
        <v>72</v>
      </c>
      <c r="Y285" s="48"/>
      <c r="Z285" s="163"/>
    </row>
    <row r="286" spans="1:26" s="217" customFormat="1" ht="53.25" customHeight="1" x14ac:dyDescent="0.15">
      <c r="A286" s="334"/>
      <c r="B286" s="334"/>
      <c r="C286" s="336">
        <v>24</v>
      </c>
      <c r="D286" s="337">
        <v>1</v>
      </c>
      <c r="E286" s="335" t="s">
        <v>207</v>
      </c>
      <c r="F286" s="569" t="s">
        <v>1411</v>
      </c>
      <c r="G286" s="338" t="s">
        <v>1412</v>
      </c>
      <c r="H286" s="339" t="s">
        <v>288</v>
      </c>
      <c r="I286" s="338" t="s">
        <v>1091</v>
      </c>
      <c r="J286" s="340">
        <v>3</v>
      </c>
      <c r="K286" s="415">
        <v>1</v>
      </c>
      <c r="L286" s="415">
        <v>1</v>
      </c>
      <c r="M286" s="415">
        <v>1</v>
      </c>
      <c r="N286" s="415">
        <v>1</v>
      </c>
      <c r="O286" s="415">
        <v>1</v>
      </c>
      <c r="P286" s="415">
        <v>1</v>
      </c>
      <c r="Q286" s="415">
        <v>1</v>
      </c>
      <c r="R286" s="415">
        <v>1</v>
      </c>
      <c r="S286" s="415">
        <v>1</v>
      </c>
      <c r="T286" s="415">
        <v>1</v>
      </c>
      <c r="U286" s="415">
        <v>1</v>
      </c>
      <c r="V286" s="415">
        <v>1</v>
      </c>
      <c r="W286" s="43">
        <f t="shared" si="17"/>
        <v>12</v>
      </c>
      <c r="X286" s="48">
        <f t="shared" ref="X286:X287" si="19">J286*W286</f>
        <v>36</v>
      </c>
      <c r="Y286" s="48"/>
      <c r="Z286" s="341"/>
    </row>
    <row r="287" spans="1:26" s="217" customFormat="1" ht="53.25" customHeight="1" x14ac:dyDescent="0.15">
      <c r="A287" s="334"/>
      <c r="B287" s="334"/>
      <c r="C287" s="342"/>
      <c r="D287" s="337">
        <v>2</v>
      </c>
      <c r="E287" s="335" t="s">
        <v>207</v>
      </c>
      <c r="F287" s="570"/>
      <c r="G287" s="338" t="s">
        <v>1413</v>
      </c>
      <c r="H287" s="339" t="s">
        <v>288</v>
      </c>
      <c r="I287" s="338" t="s">
        <v>1085</v>
      </c>
      <c r="J287" s="340">
        <v>3</v>
      </c>
      <c r="K287" s="415">
        <v>1</v>
      </c>
      <c r="L287" s="415">
        <v>1</v>
      </c>
      <c r="M287" s="415">
        <v>1</v>
      </c>
      <c r="N287" s="415">
        <v>1</v>
      </c>
      <c r="O287" s="415">
        <v>1</v>
      </c>
      <c r="P287" s="415">
        <v>1</v>
      </c>
      <c r="Q287" s="415">
        <v>1</v>
      </c>
      <c r="R287" s="415">
        <v>1</v>
      </c>
      <c r="S287" s="415">
        <v>1</v>
      </c>
      <c r="T287" s="415">
        <v>1</v>
      </c>
      <c r="U287" s="415">
        <v>1</v>
      </c>
      <c r="V287" s="415">
        <v>1</v>
      </c>
      <c r="W287" s="43">
        <f t="shared" si="17"/>
        <v>12</v>
      </c>
      <c r="X287" s="48">
        <f t="shared" si="19"/>
        <v>36</v>
      </c>
      <c r="Y287" s="48"/>
      <c r="Z287" s="341"/>
    </row>
    <row r="288" spans="1:26" s="217" customFormat="1" ht="53.25" customHeight="1" x14ac:dyDescent="0.15">
      <c r="A288" s="334"/>
      <c r="B288" s="334"/>
      <c r="C288" s="343"/>
      <c r="D288" s="337">
        <v>3</v>
      </c>
      <c r="E288" s="335" t="s">
        <v>207</v>
      </c>
      <c r="F288" s="571"/>
      <c r="G288" s="402" t="s">
        <v>1414</v>
      </c>
      <c r="H288" s="403" t="s">
        <v>289</v>
      </c>
      <c r="I288" s="402" t="s">
        <v>1098</v>
      </c>
      <c r="J288" s="404">
        <v>7.5</v>
      </c>
      <c r="K288" s="414">
        <v>1</v>
      </c>
      <c r="L288" s="414">
        <v>0</v>
      </c>
      <c r="M288" s="414">
        <v>1</v>
      </c>
      <c r="N288" s="414">
        <v>0</v>
      </c>
      <c r="O288" s="414">
        <v>1</v>
      </c>
      <c r="P288" s="414">
        <v>0</v>
      </c>
      <c r="Q288" s="414">
        <v>1</v>
      </c>
      <c r="R288" s="414">
        <v>0</v>
      </c>
      <c r="S288" s="414">
        <v>1</v>
      </c>
      <c r="T288" s="414">
        <v>0</v>
      </c>
      <c r="U288" s="414">
        <v>1</v>
      </c>
      <c r="V288" s="414">
        <v>0</v>
      </c>
      <c r="W288" s="49">
        <f t="shared" si="17"/>
        <v>6</v>
      </c>
      <c r="X288" s="50"/>
      <c r="Y288" s="50">
        <f t="shared" ref="Y288:Y290" si="20">J288*W288</f>
        <v>45</v>
      </c>
      <c r="Z288" s="405"/>
    </row>
    <row r="289" spans="1:26" s="217" customFormat="1" ht="53.25" customHeight="1" x14ac:dyDescent="0.15">
      <c r="A289" s="334"/>
      <c r="B289" s="334"/>
      <c r="C289" s="336">
        <v>25</v>
      </c>
      <c r="D289" s="346" t="s">
        <v>1415</v>
      </c>
      <c r="E289" s="335" t="s">
        <v>1416</v>
      </c>
      <c r="F289" s="349" t="s">
        <v>1417</v>
      </c>
      <c r="G289" s="402" t="s">
        <v>1418</v>
      </c>
      <c r="H289" s="403" t="s">
        <v>289</v>
      </c>
      <c r="I289" s="402" t="s">
        <v>1085</v>
      </c>
      <c r="J289" s="404">
        <v>1.5</v>
      </c>
      <c r="K289" s="414">
        <v>100</v>
      </c>
      <c r="L289" s="414">
        <v>0</v>
      </c>
      <c r="M289" s="414">
        <v>0</v>
      </c>
      <c r="N289" s="414">
        <v>80</v>
      </c>
      <c r="O289" s="414">
        <v>0</v>
      </c>
      <c r="P289" s="414">
        <v>0</v>
      </c>
      <c r="Q289" s="414">
        <v>100</v>
      </c>
      <c r="R289" s="414">
        <v>0</v>
      </c>
      <c r="S289" s="414">
        <v>0</v>
      </c>
      <c r="T289" s="414">
        <v>80</v>
      </c>
      <c r="U289" s="414">
        <v>0</v>
      </c>
      <c r="V289" s="414">
        <v>0</v>
      </c>
      <c r="W289" s="49">
        <f>SUM(L289:V289)</f>
        <v>260</v>
      </c>
      <c r="X289" s="50"/>
      <c r="Y289" s="50">
        <f t="shared" si="20"/>
        <v>390</v>
      </c>
      <c r="Z289" s="401"/>
    </row>
    <row r="290" spans="1:26" s="217" customFormat="1" ht="53.25" customHeight="1" x14ac:dyDescent="0.15">
      <c r="A290" s="334"/>
      <c r="B290" s="334"/>
      <c r="C290" s="321"/>
      <c r="D290" s="346" t="s">
        <v>1419</v>
      </c>
      <c r="E290" s="335" t="s">
        <v>1416</v>
      </c>
      <c r="F290" s="351"/>
      <c r="G290" s="408" t="s">
        <v>1420</v>
      </c>
      <c r="H290" s="403" t="s">
        <v>289</v>
      </c>
      <c r="I290" s="402" t="s">
        <v>1085</v>
      </c>
      <c r="J290" s="410">
        <v>1</v>
      </c>
      <c r="K290" s="414">
        <v>100</v>
      </c>
      <c r="L290" s="414">
        <v>100</v>
      </c>
      <c r="M290" s="414">
        <v>100</v>
      </c>
      <c r="N290" s="414">
        <v>100</v>
      </c>
      <c r="O290" s="414">
        <v>100</v>
      </c>
      <c r="P290" s="414">
        <v>100</v>
      </c>
      <c r="Q290" s="414">
        <v>100</v>
      </c>
      <c r="R290" s="414">
        <v>100</v>
      </c>
      <c r="S290" s="414">
        <v>100</v>
      </c>
      <c r="T290" s="414">
        <v>100</v>
      </c>
      <c r="U290" s="414">
        <v>100</v>
      </c>
      <c r="V290" s="414">
        <v>100</v>
      </c>
      <c r="W290" s="49">
        <f t="shared" ref="W290:W310" si="21">SUM(K290:V290)</f>
        <v>1200</v>
      </c>
      <c r="X290" s="50"/>
      <c r="Y290" s="50">
        <f t="shared" si="20"/>
        <v>1200</v>
      </c>
      <c r="Z290" s="401"/>
    </row>
    <row r="291" spans="1:26" s="217" customFormat="1" ht="53.25" customHeight="1" x14ac:dyDescent="0.15">
      <c r="A291" s="334"/>
      <c r="B291" s="334"/>
      <c r="C291" s="174">
        <v>26</v>
      </c>
      <c r="D291" s="153">
        <v>1</v>
      </c>
      <c r="E291" s="315" t="s">
        <v>1121</v>
      </c>
      <c r="F291" s="325" t="s">
        <v>1421</v>
      </c>
      <c r="G291" s="1" t="s">
        <v>1422</v>
      </c>
      <c r="H291" s="154" t="s">
        <v>288</v>
      </c>
      <c r="I291" s="1" t="s">
        <v>1091</v>
      </c>
      <c r="J291" s="319">
        <v>10</v>
      </c>
      <c r="K291" s="8">
        <v>20</v>
      </c>
      <c r="L291" s="8">
        <v>30</v>
      </c>
      <c r="M291" s="8">
        <v>20</v>
      </c>
      <c r="N291" s="8">
        <v>30</v>
      </c>
      <c r="O291" s="8">
        <v>20</v>
      </c>
      <c r="P291" s="8">
        <v>30</v>
      </c>
      <c r="Q291" s="8">
        <v>20</v>
      </c>
      <c r="R291" s="8">
        <v>30</v>
      </c>
      <c r="S291" s="8">
        <v>20</v>
      </c>
      <c r="T291" s="8">
        <v>30</v>
      </c>
      <c r="U291" s="8">
        <v>20</v>
      </c>
      <c r="V291" s="8">
        <v>30</v>
      </c>
      <c r="W291" s="43">
        <f t="shared" si="21"/>
        <v>300</v>
      </c>
      <c r="X291" s="48">
        <f t="shared" ref="X291:X304" si="22">J291*W291</f>
        <v>3000</v>
      </c>
      <c r="Y291" s="48"/>
      <c r="Z291" s="163"/>
    </row>
    <row r="292" spans="1:26" s="217" customFormat="1" ht="53.25" customHeight="1" x14ac:dyDescent="0.15">
      <c r="A292" s="334"/>
      <c r="B292" s="334"/>
      <c r="C292" s="180">
        <v>27</v>
      </c>
      <c r="D292" s="153">
        <v>1</v>
      </c>
      <c r="E292" s="315" t="s">
        <v>1423</v>
      </c>
      <c r="F292" s="325" t="s">
        <v>1424</v>
      </c>
      <c r="G292" s="2" t="s">
        <v>1425</v>
      </c>
      <c r="H292" s="146" t="s">
        <v>289</v>
      </c>
      <c r="I292" s="2" t="s">
        <v>1158</v>
      </c>
      <c r="J292" s="398">
        <v>2</v>
      </c>
      <c r="K292" s="93">
        <v>0</v>
      </c>
      <c r="L292" s="93">
        <v>0</v>
      </c>
      <c r="M292" s="93">
        <v>0</v>
      </c>
      <c r="N292" s="93">
        <v>0</v>
      </c>
      <c r="O292" s="93">
        <v>0</v>
      </c>
      <c r="P292" s="93">
        <v>1000</v>
      </c>
      <c r="Q292" s="93">
        <v>0</v>
      </c>
      <c r="R292" s="93">
        <v>0</v>
      </c>
      <c r="S292" s="93">
        <v>0</v>
      </c>
      <c r="T292" s="93">
        <v>0</v>
      </c>
      <c r="U292" s="93">
        <v>0</v>
      </c>
      <c r="V292" s="93">
        <v>0</v>
      </c>
      <c r="W292" s="49">
        <f t="shared" si="21"/>
        <v>1000</v>
      </c>
      <c r="X292" s="50"/>
      <c r="Y292" s="50">
        <f>J292*W292</f>
        <v>2000</v>
      </c>
      <c r="Z292" s="162"/>
    </row>
    <row r="293" spans="1:26" s="217" customFormat="1" ht="53.25" customHeight="1" x14ac:dyDescent="0.15">
      <c r="A293" s="334"/>
      <c r="B293" s="334"/>
      <c r="C293" s="174">
        <v>28</v>
      </c>
      <c r="D293" s="153">
        <v>1</v>
      </c>
      <c r="E293" s="315" t="s">
        <v>1121</v>
      </c>
      <c r="F293" s="566" t="s">
        <v>1426</v>
      </c>
      <c r="G293" s="1" t="s">
        <v>1422</v>
      </c>
      <c r="H293" s="154" t="s">
        <v>288</v>
      </c>
      <c r="I293" s="1" t="s">
        <v>1091</v>
      </c>
      <c r="J293" s="319">
        <v>2</v>
      </c>
      <c r="K293" s="8">
        <v>20</v>
      </c>
      <c r="L293" s="8">
        <v>0</v>
      </c>
      <c r="M293" s="8">
        <v>0</v>
      </c>
      <c r="N293" s="8">
        <v>50</v>
      </c>
      <c r="O293" s="8">
        <v>50</v>
      </c>
      <c r="P293" s="8">
        <v>40</v>
      </c>
      <c r="Q293" s="8">
        <v>30</v>
      </c>
      <c r="R293" s="8">
        <v>20</v>
      </c>
      <c r="S293" s="8">
        <v>20</v>
      </c>
      <c r="T293" s="8">
        <v>20</v>
      </c>
      <c r="U293" s="8">
        <v>20</v>
      </c>
      <c r="V293" s="8">
        <v>20</v>
      </c>
      <c r="W293" s="43">
        <f t="shared" si="21"/>
        <v>290</v>
      </c>
      <c r="X293" s="48">
        <f t="shared" si="22"/>
        <v>580</v>
      </c>
      <c r="Y293" s="48"/>
      <c r="Z293" s="344"/>
    </row>
    <row r="294" spans="1:26" s="217" customFormat="1" ht="53.25" customHeight="1" x14ac:dyDescent="0.15">
      <c r="A294" s="334"/>
      <c r="B294" s="334"/>
      <c r="C294" s="175"/>
      <c r="D294" s="153">
        <v>2</v>
      </c>
      <c r="E294" s="315" t="s">
        <v>1121</v>
      </c>
      <c r="F294" s="567"/>
      <c r="G294" s="1" t="s">
        <v>1427</v>
      </c>
      <c r="H294" s="154" t="s">
        <v>288</v>
      </c>
      <c r="I294" s="1" t="s">
        <v>1091</v>
      </c>
      <c r="J294" s="319">
        <v>3</v>
      </c>
      <c r="K294" s="8">
        <v>20</v>
      </c>
      <c r="L294" s="8">
        <v>900</v>
      </c>
      <c r="M294" s="8">
        <v>700</v>
      </c>
      <c r="N294" s="8">
        <v>50</v>
      </c>
      <c r="O294" s="8">
        <v>50</v>
      </c>
      <c r="P294" s="8">
        <v>40</v>
      </c>
      <c r="Q294" s="8">
        <v>30</v>
      </c>
      <c r="R294" s="8">
        <v>20</v>
      </c>
      <c r="S294" s="8">
        <v>20</v>
      </c>
      <c r="T294" s="8">
        <v>20</v>
      </c>
      <c r="U294" s="8">
        <v>20</v>
      </c>
      <c r="V294" s="8">
        <v>20</v>
      </c>
      <c r="W294" s="43">
        <f t="shared" si="21"/>
        <v>1890</v>
      </c>
      <c r="X294" s="48">
        <f t="shared" si="22"/>
        <v>5670</v>
      </c>
      <c r="Y294" s="48"/>
      <c r="Z294" s="163"/>
    </row>
    <row r="295" spans="1:26" s="217" customFormat="1" ht="53.25" customHeight="1" x14ac:dyDescent="0.15">
      <c r="A295" s="334"/>
      <c r="B295" s="334"/>
      <c r="C295" s="176"/>
      <c r="D295" s="153">
        <v>3</v>
      </c>
      <c r="E295" s="315" t="s">
        <v>1121</v>
      </c>
      <c r="F295" s="568"/>
      <c r="G295" s="2" t="s">
        <v>1428</v>
      </c>
      <c r="H295" s="146" t="s">
        <v>289</v>
      </c>
      <c r="I295" s="2" t="s">
        <v>1085</v>
      </c>
      <c r="J295" s="398">
        <v>1</v>
      </c>
      <c r="K295" s="93">
        <v>20</v>
      </c>
      <c r="L295" s="93">
        <v>0</v>
      </c>
      <c r="M295" s="93">
        <v>0</v>
      </c>
      <c r="N295" s="93">
        <v>50</v>
      </c>
      <c r="O295" s="93">
        <v>50</v>
      </c>
      <c r="P295" s="93">
        <v>40</v>
      </c>
      <c r="Q295" s="93">
        <v>30</v>
      </c>
      <c r="R295" s="93">
        <v>20</v>
      </c>
      <c r="S295" s="93">
        <v>20</v>
      </c>
      <c r="T295" s="93">
        <v>20</v>
      </c>
      <c r="U295" s="93">
        <v>20</v>
      </c>
      <c r="V295" s="93">
        <v>20</v>
      </c>
      <c r="W295" s="49">
        <f t="shared" si="21"/>
        <v>290</v>
      </c>
      <c r="X295" s="50"/>
      <c r="Y295" s="50">
        <f>J295*W295</f>
        <v>290</v>
      </c>
      <c r="Z295" s="162"/>
    </row>
    <row r="296" spans="1:26" s="217" customFormat="1" ht="53.25" customHeight="1" x14ac:dyDescent="0.15">
      <c r="A296" s="334"/>
      <c r="B296" s="334"/>
      <c r="C296" s="174">
        <v>29</v>
      </c>
      <c r="D296" s="153">
        <v>1</v>
      </c>
      <c r="E296" s="315" t="s">
        <v>1429</v>
      </c>
      <c r="F296" s="566" t="s">
        <v>1430</v>
      </c>
      <c r="G296" s="1" t="s">
        <v>1431</v>
      </c>
      <c r="H296" s="154" t="s">
        <v>288</v>
      </c>
      <c r="I296" s="1" t="s">
        <v>1085</v>
      </c>
      <c r="J296" s="319">
        <v>60</v>
      </c>
      <c r="K296" s="8">
        <v>0</v>
      </c>
      <c r="L296" s="8">
        <v>0</v>
      </c>
      <c r="M296" s="8">
        <v>0</v>
      </c>
      <c r="N296" s="8">
        <v>0</v>
      </c>
      <c r="O296" s="8">
        <v>0</v>
      </c>
      <c r="P296" s="8">
        <v>0</v>
      </c>
      <c r="Q296" s="8">
        <v>0</v>
      </c>
      <c r="R296" s="8">
        <v>0</v>
      </c>
      <c r="S296" s="8">
        <v>0</v>
      </c>
      <c r="T296" s="8">
        <v>0</v>
      </c>
      <c r="U296" s="8">
        <v>0</v>
      </c>
      <c r="V296" s="8">
        <v>1</v>
      </c>
      <c r="W296" s="43">
        <f t="shared" si="21"/>
        <v>1</v>
      </c>
      <c r="X296" s="48">
        <f t="shared" si="22"/>
        <v>60</v>
      </c>
      <c r="Y296" s="48"/>
      <c r="Z296" s="163"/>
    </row>
    <row r="297" spans="1:26" s="217" customFormat="1" ht="53.25" customHeight="1" x14ac:dyDescent="0.15">
      <c r="A297" s="334"/>
      <c r="B297" s="334"/>
      <c r="C297" s="175"/>
      <c r="D297" s="153">
        <v>2</v>
      </c>
      <c r="E297" s="315" t="s">
        <v>1429</v>
      </c>
      <c r="F297" s="567"/>
      <c r="G297" s="1" t="s">
        <v>1432</v>
      </c>
      <c r="H297" s="154" t="s">
        <v>288</v>
      </c>
      <c r="I297" s="1" t="s">
        <v>1085</v>
      </c>
      <c r="J297" s="319">
        <v>60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1</v>
      </c>
      <c r="W297" s="43">
        <f t="shared" si="21"/>
        <v>1</v>
      </c>
      <c r="X297" s="48">
        <f t="shared" si="22"/>
        <v>60</v>
      </c>
      <c r="Y297" s="48"/>
      <c r="Z297" s="163"/>
    </row>
    <row r="298" spans="1:26" s="217" customFormat="1" ht="53.25" customHeight="1" x14ac:dyDescent="0.15">
      <c r="A298" s="334"/>
      <c r="B298" s="334"/>
      <c r="C298" s="175"/>
      <c r="D298" s="153">
        <v>3</v>
      </c>
      <c r="E298" s="315" t="s">
        <v>1429</v>
      </c>
      <c r="F298" s="567"/>
      <c r="G298" s="2" t="s">
        <v>1433</v>
      </c>
      <c r="H298" s="146" t="s">
        <v>289</v>
      </c>
      <c r="I298" s="2" t="s">
        <v>1085</v>
      </c>
      <c r="J298" s="398">
        <v>1</v>
      </c>
      <c r="K298" s="93">
        <v>150</v>
      </c>
      <c r="L298" s="93">
        <v>0</v>
      </c>
      <c r="M298" s="93">
        <v>0</v>
      </c>
      <c r="N298" s="93">
        <v>0</v>
      </c>
      <c r="O298" s="93">
        <v>0</v>
      </c>
      <c r="P298" s="93">
        <v>0</v>
      </c>
      <c r="Q298" s="93">
        <v>0</v>
      </c>
      <c r="R298" s="93">
        <v>0</v>
      </c>
      <c r="S298" s="93">
        <v>0</v>
      </c>
      <c r="T298" s="93">
        <v>0</v>
      </c>
      <c r="U298" s="93">
        <v>0</v>
      </c>
      <c r="V298" s="93">
        <v>0</v>
      </c>
      <c r="W298" s="49">
        <f t="shared" si="21"/>
        <v>150</v>
      </c>
      <c r="X298" s="50"/>
      <c r="Y298" s="50">
        <f>J298*W298</f>
        <v>150</v>
      </c>
      <c r="Z298" s="162"/>
    </row>
    <row r="299" spans="1:26" s="217" customFormat="1" ht="53.25" customHeight="1" x14ac:dyDescent="0.15">
      <c r="A299" s="334"/>
      <c r="B299" s="334"/>
      <c r="C299" s="175"/>
      <c r="D299" s="153">
        <v>4</v>
      </c>
      <c r="E299" s="315" t="s">
        <v>1429</v>
      </c>
      <c r="F299" s="567"/>
      <c r="G299" s="2" t="s">
        <v>1434</v>
      </c>
      <c r="H299" s="146" t="s">
        <v>289</v>
      </c>
      <c r="I299" s="2" t="s">
        <v>1085</v>
      </c>
      <c r="J299" s="398">
        <v>1</v>
      </c>
      <c r="K299" s="93">
        <v>2800</v>
      </c>
      <c r="L299" s="93">
        <v>0</v>
      </c>
      <c r="M299" s="93">
        <v>0</v>
      </c>
      <c r="N299" s="93">
        <v>0</v>
      </c>
      <c r="O299" s="93">
        <v>0</v>
      </c>
      <c r="P299" s="93">
        <v>0</v>
      </c>
      <c r="Q299" s="93">
        <v>0</v>
      </c>
      <c r="R299" s="93">
        <v>0</v>
      </c>
      <c r="S299" s="93">
        <v>0</v>
      </c>
      <c r="T299" s="93">
        <v>0</v>
      </c>
      <c r="U299" s="93">
        <v>0</v>
      </c>
      <c r="V299" s="93">
        <v>0</v>
      </c>
      <c r="W299" s="49">
        <f t="shared" si="21"/>
        <v>2800</v>
      </c>
      <c r="X299" s="50"/>
      <c r="Y299" s="50">
        <f>J299*W299</f>
        <v>2800</v>
      </c>
      <c r="Z299" s="162"/>
    </row>
    <row r="300" spans="1:26" s="217" customFormat="1" ht="53.25" customHeight="1" x14ac:dyDescent="0.15">
      <c r="A300" s="334"/>
      <c r="B300" s="334"/>
      <c r="C300" s="175"/>
      <c r="D300" s="153">
        <v>5</v>
      </c>
      <c r="E300" s="315" t="s">
        <v>1429</v>
      </c>
      <c r="F300" s="567"/>
      <c r="G300" s="163" t="s">
        <v>1435</v>
      </c>
      <c r="H300" s="223" t="s">
        <v>1397</v>
      </c>
      <c r="I300" s="163" t="s">
        <v>1085</v>
      </c>
      <c r="J300" s="319">
        <v>1</v>
      </c>
      <c r="K300" s="8">
        <v>2000</v>
      </c>
      <c r="L300" s="8">
        <v>0</v>
      </c>
      <c r="M300" s="8">
        <v>0</v>
      </c>
      <c r="N300" s="8">
        <v>0</v>
      </c>
      <c r="O300" s="8">
        <v>0</v>
      </c>
      <c r="P300" s="8">
        <v>0</v>
      </c>
      <c r="Q300" s="8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43">
        <f t="shared" si="21"/>
        <v>2000</v>
      </c>
      <c r="X300" s="48">
        <f>J300*W300</f>
        <v>2000</v>
      </c>
      <c r="Y300" s="48"/>
      <c r="Z300" s="344"/>
    </row>
    <row r="301" spans="1:26" s="217" customFormat="1" ht="53.25" customHeight="1" x14ac:dyDescent="0.15">
      <c r="A301" s="334"/>
      <c r="B301" s="334"/>
      <c r="C301" s="175"/>
      <c r="D301" s="153">
        <v>6</v>
      </c>
      <c r="E301" s="315" t="s">
        <v>1429</v>
      </c>
      <c r="F301" s="567"/>
      <c r="G301" s="163" t="s">
        <v>1436</v>
      </c>
      <c r="H301" s="223" t="s">
        <v>1400</v>
      </c>
      <c r="I301" s="163" t="s">
        <v>1085</v>
      </c>
      <c r="J301" s="319">
        <v>1</v>
      </c>
      <c r="K301" s="8">
        <v>1000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43">
        <f t="shared" si="21"/>
        <v>1000</v>
      </c>
      <c r="X301" s="48">
        <f>J301*W301</f>
        <v>1000</v>
      </c>
      <c r="Y301" s="48"/>
      <c r="Z301" s="344"/>
    </row>
    <row r="302" spans="1:26" s="217" customFormat="1" ht="53.25" customHeight="1" x14ac:dyDescent="0.15">
      <c r="A302" s="334"/>
      <c r="B302" s="334"/>
      <c r="C302" s="175"/>
      <c r="D302" s="153">
        <v>7</v>
      </c>
      <c r="E302" s="315" t="s">
        <v>1429</v>
      </c>
      <c r="F302" s="567"/>
      <c r="G302" s="163" t="s">
        <v>1437</v>
      </c>
      <c r="H302" s="154" t="s">
        <v>288</v>
      </c>
      <c r="I302" s="163" t="s">
        <v>1085</v>
      </c>
      <c r="J302" s="319">
        <v>30</v>
      </c>
      <c r="K302" s="8">
        <v>0</v>
      </c>
      <c r="L302" s="8">
        <v>1</v>
      </c>
      <c r="M302" s="8">
        <v>0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43">
        <f t="shared" si="21"/>
        <v>1</v>
      </c>
      <c r="X302" s="48">
        <f t="shared" si="22"/>
        <v>30</v>
      </c>
      <c r="Y302" s="48"/>
      <c r="Z302" s="163"/>
    </row>
    <row r="303" spans="1:26" s="217" customFormat="1" ht="53.25" customHeight="1" x14ac:dyDescent="0.15">
      <c r="A303" s="334"/>
      <c r="B303" s="334"/>
      <c r="C303" s="175"/>
      <c r="D303" s="153">
        <v>8</v>
      </c>
      <c r="E303" s="315" t="s">
        <v>1429</v>
      </c>
      <c r="F303" s="567"/>
      <c r="G303" s="163" t="s">
        <v>1438</v>
      </c>
      <c r="H303" s="154" t="s">
        <v>288</v>
      </c>
      <c r="I303" s="163" t="s">
        <v>1085</v>
      </c>
      <c r="J303" s="319">
        <v>30</v>
      </c>
      <c r="K303" s="8">
        <v>0</v>
      </c>
      <c r="L303" s="8">
        <v>1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43">
        <f t="shared" si="21"/>
        <v>1</v>
      </c>
      <c r="X303" s="48">
        <f t="shared" si="22"/>
        <v>30</v>
      </c>
      <c r="Y303" s="48"/>
      <c r="Z303" s="163"/>
    </row>
    <row r="304" spans="1:26" s="217" customFormat="1" ht="53.25" customHeight="1" x14ac:dyDescent="0.15">
      <c r="A304" s="334"/>
      <c r="B304" s="334"/>
      <c r="C304" s="175"/>
      <c r="D304" s="153">
        <v>9</v>
      </c>
      <c r="E304" s="315" t="s">
        <v>1429</v>
      </c>
      <c r="F304" s="567"/>
      <c r="G304" s="163" t="s">
        <v>1439</v>
      </c>
      <c r="H304" s="154" t="s">
        <v>288</v>
      </c>
      <c r="I304" s="163" t="s">
        <v>1085</v>
      </c>
      <c r="J304" s="319">
        <v>5</v>
      </c>
      <c r="K304" s="8">
        <v>0</v>
      </c>
      <c r="L304" s="8">
        <v>27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43">
        <f t="shared" si="21"/>
        <v>27</v>
      </c>
      <c r="X304" s="48">
        <f t="shared" si="22"/>
        <v>135</v>
      </c>
      <c r="Y304" s="48"/>
      <c r="Z304" s="163"/>
    </row>
    <row r="305" spans="1:26" s="217" customFormat="1" ht="53.25" customHeight="1" x14ac:dyDescent="0.15">
      <c r="A305" s="334"/>
      <c r="B305" s="334"/>
      <c r="C305" s="175"/>
      <c r="D305" s="153">
        <v>10</v>
      </c>
      <c r="E305" s="315" t="s">
        <v>1429</v>
      </c>
      <c r="F305" s="567"/>
      <c r="G305" s="163" t="s">
        <v>1440</v>
      </c>
      <c r="H305" s="154" t="s">
        <v>288</v>
      </c>
      <c r="I305" s="163" t="s">
        <v>1085</v>
      </c>
      <c r="J305" s="319">
        <v>0</v>
      </c>
      <c r="K305" s="8">
        <v>0</v>
      </c>
      <c r="L305" s="8">
        <v>1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43">
        <f t="shared" si="21"/>
        <v>1</v>
      </c>
      <c r="X305" s="48">
        <v>0</v>
      </c>
      <c r="Y305" s="48"/>
      <c r="Z305" s="163"/>
    </row>
    <row r="306" spans="1:26" s="217" customFormat="1" ht="53.25" customHeight="1" x14ac:dyDescent="0.15">
      <c r="A306" s="334"/>
      <c r="B306" s="334"/>
      <c r="C306" s="175"/>
      <c r="D306" s="317" t="s">
        <v>1441</v>
      </c>
      <c r="E306" s="315" t="s">
        <v>1429</v>
      </c>
      <c r="F306" s="567"/>
      <c r="G306" s="163" t="s">
        <v>1442</v>
      </c>
      <c r="H306" s="154" t="s">
        <v>288</v>
      </c>
      <c r="I306" s="163" t="s">
        <v>1085</v>
      </c>
      <c r="J306" s="319">
        <v>1</v>
      </c>
      <c r="K306" s="8">
        <v>0</v>
      </c>
      <c r="L306" s="8">
        <v>1</v>
      </c>
      <c r="M306" s="8">
        <v>0</v>
      </c>
      <c r="N306" s="8">
        <v>0</v>
      </c>
      <c r="O306" s="8">
        <v>0</v>
      </c>
      <c r="P306" s="8">
        <v>0</v>
      </c>
      <c r="Q306" s="8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43">
        <f t="shared" si="21"/>
        <v>1</v>
      </c>
      <c r="X306" s="48">
        <v>1</v>
      </c>
      <c r="Y306" s="48"/>
      <c r="Z306" s="163"/>
    </row>
    <row r="307" spans="1:26" s="217" customFormat="1" ht="53.25" customHeight="1" x14ac:dyDescent="0.15">
      <c r="A307" s="334"/>
      <c r="B307" s="334"/>
      <c r="C307" s="175"/>
      <c r="D307" s="317" t="s">
        <v>1443</v>
      </c>
      <c r="E307" s="315" t="s">
        <v>1429</v>
      </c>
      <c r="F307" s="567"/>
      <c r="G307" s="162" t="s">
        <v>1444</v>
      </c>
      <c r="H307" s="146" t="s">
        <v>289</v>
      </c>
      <c r="I307" s="162" t="s">
        <v>1085</v>
      </c>
      <c r="J307" s="398">
        <v>0.5</v>
      </c>
      <c r="K307" s="93">
        <v>0</v>
      </c>
      <c r="L307" s="93">
        <v>2500</v>
      </c>
      <c r="M307" s="93">
        <v>0</v>
      </c>
      <c r="N307" s="93">
        <v>0</v>
      </c>
      <c r="O307" s="93">
        <v>0</v>
      </c>
      <c r="P307" s="93">
        <v>0</v>
      </c>
      <c r="Q307" s="93">
        <v>0</v>
      </c>
      <c r="R307" s="93">
        <v>0</v>
      </c>
      <c r="S307" s="93">
        <v>0</v>
      </c>
      <c r="T307" s="93">
        <v>0</v>
      </c>
      <c r="U307" s="93">
        <v>0</v>
      </c>
      <c r="V307" s="93">
        <v>0</v>
      </c>
      <c r="W307" s="49">
        <f t="shared" si="21"/>
        <v>2500</v>
      </c>
      <c r="X307" s="50"/>
      <c r="Y307" s="50">
        <f>J307*W307</f>
        <v>1250</v>
      </c>
      <c r="Z307" s="162"/>
    </row>
    <row r="308" spans="1:26" s="217" customFormat="1" ht="53.25" customHeight="1" x14ac:dyDescent="0.15">
      <c r="A308" s="334"/>
      <c r="B308" s="334"/>
      <c r="C308" s="175"/>
      <c r="D308" s="317" t="s">
        <v>1445</v>
      </c>
      <c r="E308" s="315" t="s">
        <v>1429</v>
      </c>
      <c r="F308" s="567"/>
      <c r="G308" s="162" t="s">
        <v>1446</v>
      </c>
      <c r="H308" s="146" t="s">
        <v>289</v>
      </c>
      <c r="I308" s="162" t="s">
        <v>1085</v>
      </c>
      <c r="J308" s="398">
        <v>1</v>
      </c>
      <c r="K308" s="93">
        <v>0</v>
      </c>
      <c r="L308" s="93">
        <v>2500</v>
      </c>
      <c r="M308" s="93">
        <v>0</v>
      </c>
      <c r="N308" s="93">
        <v>0</v>
      </c>
      <c r="O308" s="93">
        <v>0</v>
      </c>
      <c r="P308" s="93">
        <v>0</v>
      </c>
      <c r="Q308" s="93">
        <v>0</v>
      </c>
      <c r="R308" s="93">
        <v>0</v>
      </c>
      <c r="S308" s="93">
        <v>0</v>
      </c>
      <c r="T308" s="93">
        <v>0</v>
      </c>
      <c r="U308" s="93">
        <v>0</v>
      </c>
      <c r="V308" s="93">
        <v>0</v>
      </c>
      <c r="W308" s="49">
        <f t="shared" si="21"/>
        <v>2500</v>
      </c>
      <c r="X308" s="50"/>
      <c r="Y308" s="50">
        <f>J308*W308</f>
        <v>2500</v>
      </c>
      <c r="Z308" s="162"/>
    </row>
    <row r="309" spans="1:26" s="217" customFormat="1" ht="53.25" customHeight="1" x14ac:dyDescent="0.15">
      <c r="A309" s="334"/>
      <c r="B309" s="334"/>
      <c r="C309" s="175"/>
      <c r="D309" s="317" t="s">
        <v>1447</v>
      </c>
      <c r="E309" s="315" t="s">
        <v>1429</v>
      </c>
      <c r="F309" s="567"/>
      <c r="G309" s="163" t="s">
        <v>1448</v>
      </c>
      <c r="H309" s="223" t="s">
        <v>1397</v>
      </c>
      <c r="I309" s="163" t="s">
        <v>1098</v>
      </c>
      <c r="J309" s="319">
        <v>1</v>
      </c>
      <c r="K309" s="8">
        <v>0</v>
      </c>
      <c r="L309" s="8">
        <v>2250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43">
        <f t="shared" si="21"/>
        <v>2250</v>
      </c>
      <c r="X309" s="48">
        <f>W309*J309</f>
        <v>2250</v>
      </c>
      <c r="Y309" s="48"/>
      <c r="Z309" s="163"/>
    </row>
    <row r="310" spans="1:26" s="217" customFormat="1" ht="53.25" customHeight="1" x14ac:dyDescent="0.15">
      <c r="A310" s="345"/>
      <c r="B310" s="345"/>
      <c r="C310" s="176"/>
      <c r="D310" s="153">
        <v>15</v>
      </c>
      <c r="E310" s="315" t="s">
        <v>1429</v>
      </c>
      <c r="F310" s="568"/>
      <c r="G310" s="162" t="s">
        <v>1449</v>
      </c>
      <c r="H310" s="146" t="s">
        <v>289</v>
      </c>
      <c r="I310" s="162" t="s">
        <v>1085</v>
      </c>
      <c r="J310" s="398">
        <v>0.5</v>
      </c>
      <c r="K310" s="93">
        <v>0</v>
      </c>
      <c r="L310" s="93">
        <v>2500</v>
      </c>
      <c r="M310" s="93">
        <v>0</v>
      </c>
      <c r="N310" s="93">
        <v>0</v>
      </c>
      <c r="O310" s="93">
        <v>0</v>
      </c>
      <c r="P310" s="93">
        <v>0</v>
      </c>
      <c r="Q310" s="93">
        <v>0</v>
      </c>
      <c r="R310" s="93">
        <v>0</v>
      </c>
      <c r="S310" s="93">
        <v>0</v>
      </c>
      <c r="T310" s="93">
        <v>0</v>
      </c>
      <c r="U310" s="93">
        <v>0</v>
      </c>
      <c r="V310" s="93">
        <v>0</v>
      </c>
      <c r="W310" s="49">
        <f t="shared" si="21"/>
        <v>2500</v>
      </c>
      <c r="X310" s="50"/>
      <c r="Y310" s="50">
        <f>J310*W310</f>
        <v>1250</v>
      </c>
      <c r="Z310" s="411"/>
    </row>
    <row r="311" spans="1:26" ht="30.75" customHeight="1" x14ac:dyDescent="0.15">
      <c r="W311" s="416" t="s">
        <v>1450</v>
      </c>
      <c r="X311" s="357">
        <f>SUM(X5:X310)</f>
        <v>417080</v>
      </c>
      <c r="Y311" s="357">
        <f>SUM(Y5:Y310)</f>
        <v>121551.2</v>
      </c>
    </row>
    <row r="312" spans="1:26" s="364" customFormat="1" ht="9.75" customHeight="1" x14ac:dyDescent="0.15">
      <c r="A312" s="358"/>
      <c r="B312" s="358"/>
      <c r="C312" s="358"/>
      <c r="D312" s="359"/>
      <c r="E312" s="360"/>
      <c r="F312" s="361"/>
      <c r="G312" s="187"/>
      <c r="H312" s="188"/>
      <c r="I312" s="187"/>
      <c r="J312" s="362"/>
      <c r="K312" s="417"/>
      <c r="L312" s="418"/>
      <c r="M312" s="418"/>
      <c r="N312" s="418"/>
      <c r="O312" s="418"/>
      <c r="P312" s="418"/>
      <c r="Q312" s="418"/>
      <c r="R312" s="418"/>
      <c r="S312" s="418"/>
      <c r="T312" s="418"/>
      <c r="U312" s="418"/>
      <c r="V312" s="418"/>
      <c r="W312" s="418"/>
      <c r="X312" s="363"/>
      <c r="Y312" s="363"/>
      <c r="Z312" s="187"/>
    </row>
  </sheetData>
  <autoFilter ref="A4:AA4">
    <filterColumn colId="0" showButton="0"/>
    <filterColumn colId="2" showButton="0"/>
  </autoFilter>
  <mergeCells count="26">
    <mergeCell ref="F282:F285"/>
    <mergeCell ref="F286:F288"/>
    <mergeCell ref="F293:F295"/>
    <mergeCell ref="F296:F310"/>
    <mergeCell ref="F190:F199"/>
    <mergeCell ref="F242:F253"/>
    <mergeCell ref="F254:F263"/>
    <mergeCell ref="F264:F272"/>
    <mergeCell ref="F273:F277"/>
    <mergeCell ref="F278:F281"/>
    <mergeCell ref="I3:I4"/>
    <mergeCell ref="Z3:Z4"/>
    <mergeCell ref="F104:F114"/>
    <mergeCell ref="F115:F124"/>
    <mergeCell ref="F125:F132"/>
    <mergeCell ref="H3:H4"/>
    <mergeCell ref="A133:A189"/>
    <mergeCell ref="B133:B189"/>
    <mergeCell ref="F133:F144"/>
    <mergeCell ref="F146:F159"/>
    <mergeCell ref="F160:F189"/>
    <mergeCell ref="A3:B4"/>
    <mergeCell ref="C3:D4"/>
    <mergeCell ref="E3:E4"/>
    <mergeCell ref="F3:F4"/>
    <mergeCell ref="G3:G4"/>
  </mergeCells>
  <phoneticPr fontId="23"/>
  <dataValidations count="3">
    <dataValidation type="list" allowBlank="1" showInputMessage="1" showErrorMessage="1" sqref="I236:I237">
      <formula1>"当日,翌日10時まで,1週間,月末,10日間"</formula1>
    </dataValidation>
    <dataValidation type="list" allowBlank="1" showInputMessage="1" showErrorMessage="1" sqref="I5:I235 I238:I310">
      <formula1>"当日,翌日10時まで,1週間,月末"</formula1>
    </dataValidation>
    <dataValidation type="list" allowBlank="1" showInputMessage="1" showErrorMessage="1" sqref="H143 H310 H302:H308 H94:H132 H8:H89 H145:H272 H286:H299">
      <formula1>"委託化予定,職員予定"</formula1>
    </dataValidation>
  </dataValidations>
  <pageMargins left="0.35433070866141736" right="0.27559055118110237" top="0.55118110236220474" bottom="0.55118110236220474" header="0.31496062992125984" footer="0.31496062992125984"/>
  <pageSetup paperSize="9" scale="50" fitToHeight="0" orientation="landscape" r:id="rId1"/>
  <colBreaks count="1" manualBreakCount="1">
    <brk id="2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0"/>
  <sheetViews>
    <sheetView view="pageBreakPreview" zoomScale="60" zoomScaleNormal="60" workbookViewId="0">
      <pane ySplit="4" topLeftCell="A5" activePane="bottomLeft" state="frozen"/>
      <selection activeCell="I18" sqref="I18"/>
      <selection pane="bottomLeft" activeCell="I18" sqref="I18"/>
    </sheetView>
  </sheetViews>
  <sheetFormatPr defaultRowHeight="13.5" x14ac:dyDescent="0.15"/>
  <cols>
    <col min="1" max="1" width="4.25" style="379" customWidth="1"/>
    <col min="2" max="2" width="10.75" style="379" customWidth="1"/>
    <col min="3" max="4" width="4.375" style="379" customWidth="1"/>
    <col min="5" max="5" width="6.625" style="379" customWidth="1"/>
    <col min="6" max="6" width="23.375" style="379" customWidth="1"/>
    <col min="7" max="7" width="27.875" style="379" customWidth="1"/>
    <col min="8" max="8" width="13.5" style="379" customWidth="1"/>
    <col min="9" max="9" width="17.5" style="379" customWidth="1"/>
    <col min="10" max="10" width="12.25" style="379" customWidth="1"/>
    <col min="11" max="22" width="7.625" style="379" customWidth="1"/>
    <col min="23" max="23" width="9" style="379"/>
    <col min="24" max="25" width="10.625" style="379" customWidth="1"/>
    <col min="26" max="26" width="16.375" style="379" customWidth="1"/>
    <col min="27" max="16384" width="9" style="379"/>
  </cols>
  <sheetData>
    <row r="1" spans="1:26" s="299" customFormat="1" ht="28.5" customHeight="1" x14ac:dyDescent="0.15">
      <c r="A1" s="292" t="s">
        <v>290</v>
      </c>
      <c r="B1" s="293"/>
      <c r="C1" s="293"/>
      <c r="D1" s="365"/>
      <c r="E1" s="295"/>
      <c r="F1" s="296"/>
      <c r="G1" s="296"/>
      <c r="H1" s="296"/>
      <c r="I1" s="296"/>
      <c r="J1" s="297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8"/>
    </row>
    <row r="2" spans="1:26" s="299" customFormat="1" ht="28.5" customHeight="1" x14ac:dyDescent="0.15">
      <c r="A2" s="300" t="s">
        <v>1076</v>
      </c>
      <c r="B2" s="301"/>
      <c r="C2" s="301"/>
      <c r="D2" s="365"/>
      <c r="E2" s="295"/>
      <c r="F2" s="302" t="s">
        <v>1451</v>
      </c>
      <c r="G2" s="296"/>
      <c r="H2" s="296"/>
      <c r="I2" s="296"/>
      <c r="J2" s="303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8"/>
    </row>
    <row r="3" spans="1:26" s="304" customFormat="1" ht="30.75" customHeight="1" x14ac:dyDescent="0.15">
      <c r="A3" s="557" t="s">
        <v>2</v>
      </c>
      <c r="B3" s="558"/>
      <c r="C3" s="557" t="s">
        <v>3</v>
      </c>
      <c r="D3" s="558"/>
      <c r="E3" s="501" t="s">
        <v>4</v>
      </c>
      <c r="F3" s="483" t="s">
        <v>5</v>
      </c>
      <c r="G3" s="484" t="s">
        <v>6</v>
      </c>
      <c r="H3" s="482" t="s">
        <v>289</v>
      </c>
      <c r="I3" s="501" t="s">
        <v>157</v>
      </c>
      <c r="J3" s="33" t="s">
        <v>512</v>
      </c>
      <c r="K3" s="141" t="s">
        <v>7</v>
      </c>
      <c r="L3" s="141" t="s">
        <v>8</v>
      </c>
      <c r="M3" s="141" t="s">
        <v>9</v>
      </c>
      <c r="N3" s="141" t="s">
        <v>10</v>
      </c>
      <c r="O3" s="141" t="s">
        <v>11</v>
      </c>
      <c r="P3" s="141" t="s">
        <v>12</v>
      </c>
      <c r="Q3" s="141" t="s">
        <v>13</v>
      </c>
      <c r="R3" s="141" t="s">
        <v>14</v>
      </c>
      <c r="S3" s="141" t="s">
        <v>15</v>
      </c>
      <c r="T3" s="141" t="s">
        <v>16</v>
      </c>
      <c r="U3" s="141" t="s">
        <v>17</v>
      </c>
      <c r="V3" s="141" t="s">
        <v>18</v>
      </c>
      <c r="W3" s="34" t="s">
        <v>19</v>
      </c>
      <c r="X3" s="36" t="s">
        <v>292</v>
      </c>
      <c r="Y3" s="36" t="s">
        <v>293</v>
      </c>
      <c r="Z3" s="565" t="s">
        <v>20</v>
      </c>
    </row>
    <row r="4" spans="1:26" s="304" customFormat="1" ht="21.75" customHeight="1" x14ac:dyDescent="0.15">
      <c r="A4" s="559"/>
      <c r="B4" s="560"/>
      <c r="C4" s="559"/>
      <c r="D4" s="560"/>
      <c r="E4" s="502"/>
      <c r="F4" s="483"/>
      <c r="G4" s="484"/>
      <c r="H4" s="482"/>
      <c r="I4" s="502"/>
      <c r="J4" s="37" t="s">
        <v>294</v>
      </c>
      <c r="K4" s="38" t="s">
        <v>21</v>
      </c>
      <c r="L4" s="38" t="s">
        <v>21</v>
      </c>
      <c r="M4" s="38" t="s">
        <v>21</v>
      </c>
      <c r="N4" s="38" t="s">
        <v>21</v>
      </c>
      <c r="O4" s="38" t="s">
        <v>21</v>
      </c>
      <c r="P4" s="38" t="s">
        <v>21</v>
      </c>
      <c r="Q4" s="38" t="s">
        <v>21</v>
      </c>
      <c r="R4" s="38" t="s">
        <v>21</v>
      </c>
      <c r="S4" s="38" t="s">
        <v>21</v>
      </c>
      <c r="T4" s="38" t="s">
        <v>21</v>
      </c>
      <c r="U4" s="38" t="s">
        <v>21</v>
      </c>
      <c r="V4" s="38" t="s">
        <v>21</v>
      </c>
      <c r="W4" s="39" t="s">
        <v>21</v>
      </c>
      <c r="X4" s="38" t="s">
        <v>22</v>
      </c>
      <c r="Y4" s="38" t="s">
        <v>294</v>
      </c>
      <c r="Z4" s="565"/>
    </row>
    <row r="5" spans="1:26" s="217" customFormat="1" ht="53.25" customHeight="1" x14ac:dyDescent="0.15">
      <c r="A5" s="310" t="s">
        <v>713</v>
      </c>
      <c r="B5" s="311" t="s">
        <v>1079</v>
      </c>
      <c r="C5" s="305">
        <v>2</v>
      </c>
      <c r="D5" s="153">
        <v>1</v>
      </c>
      <c r="E5" s="315" t="s">
        <v>0</v>
      </c>
      <c r="F5" s="307" t="s">
        <v>1089</v>
      </c>
      <c r="G5" s="1" t="s">
        <v>1090</v>
      </c>
      <c r="H5" s="154" t="s">
        <v>288</v>
      </c>
      <c r="I5" s="1" t="s">
        <v>1091</v>
      </c>
      <c r="J5" s="319">
        <v>0.5</v>
      </c>
      <c r="K5" s="157">
        <v>30</v>
      </c>
      <c r="L5" s="157">
        <v>30</v>
      </c>
      <c r="M5" s="157">
        <v>30</v>
      </c>
      <c r="N5" s="157">
        <v>30</v>
      </c>
      <c r="O5" s="157">
        <v>30</v>
      </c>
      <c r="P5" s="157">
        <v>30</v>
      </c>
      <c r="Q5" s="157">
        <v>30</v>
      </c>
      <c r="R5" s="157">
        <v>30</v>
      </c>
      <c r="S5" s="157">
        <v>30</v>
      </c>
      <c r="T5" s="157">
        <v>30</v>
      </c>
      <c r="U5" s="157">
        <v>30</v>
      </c>
      <c r="V5" s="157">
        <v>30</v>
      </c>
      <c r="W5" s="309">
        <f t="shared" ref="W5:W29" si="0">SUM(K5:V5)</f>
        <v>360</v>
      </c>
      <c r="X5" s="48">
        <f>W5*J5</f>
        <v>180</v>
      </c>
      <c r="Y5" s="48"/>
      <c r="Z5" s="163"/>
    </row>
    <row r="6" spans="1:26" s="217" customFormat="1" ht="53.25" customHeight="1" x14ac:dyDescent="0.15">
      <c r="A6" s="310"/>
      <c r="B6" s="311"/>
      <c r="C6" s="310"/>
      <c r="D6" s="144">
        <v>2</v>
      </c>
      <c r="E6" s="315" t="s">
        <v>0</v>
      </c>
      <c r="F6" s="331"/>
      <c r="G6" s="1" t="s">
        <v>1092</v>
      </c>
      <c r="H6" s="154" t="s">
        <v>288</v>
      </c>
      <c r="I6" s="1" t="s">
        <v>1091</v>
      </c>
      <c r="J6" s="319">
        <v>5</v>
      </c>
      <c r="K6" s="157">
        <v>28</v>
      </c>
      <c r="L6" s="157">
        <v>28</v>
      </c>
      <c r="M6" s="157">
        <v>28</v>
      </c>
      <c r="N6" s="157">
        <v>28</v>
      </c>
      <c r="O6" s="157">
        <v>28</v>
      </c>
      <c r="P6" s="157">
        <v>28</v>
      </c>
      <c r="Q6" s="157">
        <v>28</v>
      </c>
      <c r="R6" s="157">
        <v>28</v>
      </c>
      <c r="S6" s="157">
        <v>28</v>
      </c>
      <c r="T6" s="157">
        <v>28</v>
      </c>
      <c r="U6" s="157">
        <v>28</v>
      </c>
      <c r="V6" s="157">
        <v>28</v>
      </c>
      <c r="W6" s="309">
        <f t="shared" si="0"/>
        <v>336</v>
      </c>
      <c r="X6" s="48">
        <f>J6*W6</f>
        <v>1680</v>
      </c>
      <c r="Y6" s="48"/>
      <c r="Z6" s="163"/>
    </row>
    <row r="7" spans="1:26" s="217" customFormat="1" ht="53.25" customHeight="1" x14ac:dyDescent="0.15">
      <c r="A7" s="310"/>
      <c r="B7" s="311"/>
      <c r="C7" s="310"/>
      <c r="D7" s="144">
        <v>3</v>
      </c>
      <c r="E7" s="315" t="s">
        <v>246</v>
      </c>
      <c r="F7" s="366"/>
      <c r="G7" s="1" t="s">
        <v>1094</v>
      </c>
      <c r="H7" s="154" t="s">
        <v>288</v>
      </c>
      <c r="I7" s="1" t="s">
        <v>1085</v>
      </c>
      <c r="J7" s="319">
        <v>2</v>
      </c>
      <c r="K7" s="157">
        <v>28</v>
      </c>
      <c r="L7" s="157">
        <v>28</v>
      </c>
      <c r="M7" s="157">
        <v>28</v>
      </c>
      <c r="N7" s="157">
        <v>28</v>
      </c>
      <c r="O7" s="157">
        <v>28</v>
      </c>
      <c r="P7" s="157">
        <v>28</v>
      </c>
      <c r="Q7" s="157">
        <v>28</v>
      </c>
      <c r="R7" s="157">
        <v>28</v>
      </c>
      <c r="S7" s="157">
        <v>28</v>
      </c>
      <c r="T7" s="157">
        <v>28</v>
      </c>
      <c r="U7" s="157">
        <v>28</v>
      </c>
      <c r="V7" s="157">
        <v>28</v>
      </c>
      <c r="W7" s="309">
        <f t="shared" si="0"/>
        <v>336</v>
      </c>
      <c r="X7" s="48">
        <f>J7*W7</f>
        <v>672</v>
      </c>
      <c r="Y7" s="48"/>
      <c r="Z7" s="163"/>
    </row>
    <row r="8" spans="1:26" s="217" customFormat="1" ht="53.25" customHeight="1" x14ac:dyDescent="0.15">
      <c r="A8" s="310"/>
      <c r="B8" s="311"/>
      <c r="C8" s="310"/>
      <c r="D8" s="144">
        <v>4</v>
      </c>
      <c r="E8" s="315" t="s">
        <v>246</v>
      </c>
      <c r="F8" s="366"/>
      <c r="G8" s="1" t="s">
        <v>1095</v>
      </c>
      <c r="H8" s="154" t="s">
        <v>288</v>
      </c>
      <c r="I8" s="1" t="s">
        <v>1091</v>
      </c>
      <c r="J8" s="319">
        <v>90</v>
      </c>
      <c r="K8" s="157">
        <v>28</v>
      </c>
      <c r="L8" s="157">
        <v>28</v>
      </c>
      <c r="M8" s="157">
        <v>28</v>
      </c>
      <c r="N8" s="157">
        <v>28</v>
      </c>
      <c r="O8" s="157">
        <v>28</v>
      </c>
      <c r="P8" s="157">
        <v>28</v>
      </c>
      <c r="Q8" s="157">
        <v>28</v>
      </c>
      <c r="R8" s="157">
        <v>28</v>
      </c>
      <c r="S8" s="157">
        <v>28</v>
      </c>
      <c r="T8" s="157">
        <v>28</v>
      </c>
      <c r="U8" s="157">
        <v>28</v>
      </c>
      <c r="V8" s="157">
        <v>28</v>
      </c>
      <c r="W8" s="309">
        <f t="shared" si="0"/>
        <v>336</v>
      </c>
      <c r="X8" s="48">
        <f>J8*W8</f>
        <v>30240</v>
      </c>
      <c r="Y8" s="48"/>
      <c r="Z8" s="163"/>
    </row>
    <row r="9" spans="1:26" s="217" customFormat="1" ht="53.25" customHeight="1" x14ac:dyDescent="0.15">
      <c r="A9" s="310"/>
      <c r="B9" s="311"/>
      <c r="C9" s="310"/>
      <c r="D9" s="144">
        <v>5</v>
      </c>
      <c r="E9" s="315" t="s">
        <v>246</v>
      </c>
      <c r="F9" s="366"/>
      <c r="G9" s="1" t="s">
        <v>1096</v>
      </c>
      <c r="H9" s="154" t="s">
        <v>288</v>
      </c>
      <c r="I9" s="1" t="s">
        <v>1091</v>
      </c>
      <c r="J9" s="319">
        <v>300</v>
      </c>
      <c r="K9" s="157">
        <v>28</v>
      </c>
      <c r="L9" s="157">
        <v>28</v>
      </c>
      <c r="M9" s="157">
        <v>28</v>
      </c>
      <c r="N9" s="157">
        <v>28</v>
      </c>
      <c r="O9" s="157">
        <v>28</v>
      </c>
      <c r="P9" s="157">
        <v>28</v>
      </c>
      <c r="Q9" s="157">
        <v>28</v>
      </c>
      <c r="R9" s="157">
        <v>28</v>
      </c>
      <c r="S9" s="157">
        <v>28</v>
      </c>
      <c r="T9" s="157">
        <v>28</v>
      </c>
      <c r="U9" s="157">
        <v>28</v>
      </c>
      <c r="V9" s="157">
        <v>28</v>
      </c>
      <c r="W9" s="309">
        <f t="shared" si="0"/>
        <v>336</v>
      </c>
      <c r="X9" s="48">
        <f>J9*W9</f>
        <v>100800</v>
      </c>
      <c r="Y9" s="48"/>
      <c r="Z9" s="163"/>
    </row>
    <row r="10" spans="1:26" s="217" customFormat="1" ht="53.25" customHeight="1" x14ac:dyDescent="0.15">
      <c r="A10" s="367"/>
      <c r="B10" s="311"/>
      <c r="C10" s="367"/>
      <c r="D10" s="144">
        <v>6</v>
      </c>
      <c r="E10" s="315" t="s">
        <v>246</v>
      </c>
      <c r="F10" s="366"/>
      <c r="G10" s="2" t="s">
        <v>1097</v>
      </c>
      <c r="H10" s="146" t="s">
        <v>289</v>
      </c>
      <c r="I10" s="2" t="s">
        <v>1098</v>
      </c>
      <c r="J10" s="398">
        <v>2</v>
      </c>
      <c r="K10" s="150">
        <v>28</v>
      </c>
      <c r="L10" s="150">
        <v>28</v>
      </c>
      <c r="M10" s="150">
        <v>28</v>
      </c>
      <c r="N10" s="150">
        <v>28</v>
      </c>
      <c r="O10" s="150">
        <v>28</v>
      </c>
      <c r="P10" s="150">
        <v>28</v>
      </c>
      <c r="Q10" s="150">
        <v>28</v>
      </c>
      <c r="R10" s="150">
        <v>28</v>
      </c>
      <c r="S10" s="150">
        <v>28</v>
      </c>
      <c r="T10" s="150">
        <v>28</v>
      </c>
      <c r="U10" s="150">
        <v>28</v>
      </c>
      <c r="V10" s="150">
        <v>28</v>
      </c>
      <c r="W10" s="399">
        <f t="shared" si="0"/>
        <v>336</v>
      </c>
      <c r="X10" s="50"/>
      <c r="Y10" s="50">
        <f>J10*W10</f>
        <v>672</v>
      </c>
      <c r="Z10" s="162"/>
    </row>
    <row r="11" spans="1:26" s="217" customFormat="1" ht="53.25" customHeight="1" x14ac:dyDescent="0.15">
      <c r="A11" s="310"/>
      <c r="B11" s="311"/>
      <c r="C11" s="310"/>
      <c r="D11" s="144">
        <v>7</v>
      </c>
      <c r="E11" s="315" t="s">
        <v>246</v>
      </c>
      <c r="F11" s="366"/>
      <c r="G11" s="1" t="s">
        <v>1099</v>
      </c>
      <c r="H11" s="154" t="s">
        <v>288</v>
      </c>
      <c r="I11" s="1" t="s">
        <v>1085</v>
      </c>
      <c r="J11" s="319">
        <v>5</v>
      </c>
      <c r="K11" s="157">
        <v>28</v>
      </c>
      <c r="L11" s="157">
        <v>28</v>
      </c>
      <c r="M11" s="157">
        <v>0</v>
      </c>
      <c r="N11" s="157">
        <v>0</v>
      </c>
      <c r="O11" s="157">
        <v>0</v>
      </c>
      <c r="P11" s="157">
        <v>0</v>
      </c>
      <c r="Q11" s="157">
        <v>0</v>
      </c>
      <c r="R11" s="157">
        <v>0</v>
      </c>
      <c r="S11" s="157">
        <v>0</v>
      </c>
      <c r="T11" s="157">
        <v>0</v>
      </c>
      <c r="U11" s="157">
        <v>0</v>
      </c>
      <c r="V11" s="157">
        <v>0</v>
      </c>
      <c r="W11" s="309">
        <f t="shared" si="0"/>
        <v>56</v>
      </c>
      <c r="X11" s="48">
        <f>J11*W11</f>
        <v>280</v>
      </c>
      <c r="Y11" s="48"/>
      <c r="Z11" s="163"/>
    </row>
    <row r="12" spans="1:26" s="217" customFormat="1" ht="53.25" customHeight="1" x14ac:dyDescent="0.15">
      <c r="A12" s="310"/>
      <c r="B12" s="311"/>
      <c r="C12" s="310"/>
      <c r="D12" s="144">
        <v>8</v>
      </c>
      <c r="E12" s="315" t="s">
        <v>246</v>
      </c>
      <c r="F12" s="366"/>
      <c r="G12" s="1" t="s">
        <v>1101</v>
      </c>
      <c r="H12" s="154" t="s">
        <v>288</v>
      </c>
      <c r="I12" s="1" t="s">
        <v>1085</v>
      </c>
      <c r="J12" s="319">
        <v>2</v>
      </c>
      <c r="K12" s="157">
        <v>28</v>
      </c>
      <c r="L12" s="157">
        <v>28</v>
      </c>
      <c r="M12" s="157">
        <v>28</v>
      </c>
      <c r="N12" s="157">
        <v>28</v>
      </c>
      <c r="O12" s="157">
        <v>28</v>
      </c>
      <c r="P12" s="157">
        <v>28</v>
      </c>
      <c r="Q12" s="157">
        <v>28</v>
      </c>
      <c r="R12" s="157">
        <v>28</v>
      </c>
      <c r="S12" s="157">
        <v>28</v>
      </c>
      <c r="T12" s="157">
        <v>28</v>
      </c>
      <c r="U12" s="157">
        <v>28</v>
      </c>
      <c r="V12" s="157">
        <v>28</v>
      </c>
      <c r="W12" s="309">
        <f t="shared" si="0"/>
        <v>336</v>
      </c>
      <c r="X12" s="48">
        <f>J12*W12</f>
        <v>672</v>
      </c>
      <c r="Y12" s="48"/>
      <c r="Z12" s="163"/>
    </row>
    <row r="13" spans="1:26" s="217" customFormat="1" ht="53.25" customHeight="1" x14ac:dyDescent="0.15">
      <c r="A13" s="310"/>
      <c r="B13" s="311"/>
      <c r="C13" s="310"/>
      <c r="D13" s="144">
        <v>9</v>
      </c>
      <c r="E13" s="315" t="s">
        <v>246</v>
      </c>
      <c r="F13" s="366"/>
      <c r="G13" s="1" t="s">
        <v>1102</v>
      </c>
      <c r="H13" s="154" t="s">
        <v>288</v>
      </c>
      <c r="I13" s="1" t="s">
        <v>1085</v>
      </c>
      <c r="J13" s="319">
        <v>3</v>
      </c>
      <c r="K13" s="157">
        <v>28</v>
      </c>
      <c r="L13" s="157">
        <v>28</v>
      </c>
      <c r="M13" s="157">
        <v>28</v>
      </c>
      <c r="N13" s="157">
        <v>28</v>
      </c>
      <c r="O13" s="157">
        <v>28</v>
      </c>
      <c r="P13" s="157">
        <v>28</v>
      </c>
      <c r="Q13" s="157">
        <v>28</v>
      </c>
      <c r="R13" s="157">
        <v>28</v>
      </c>
      <c r="S13" s="157">
        <v>28</v>
      </c>
      <c r="T13" s="157">
        <v>28</v>
      </c>
      <c r="U13" s="157">
        <v>28</v>
      </c>
      <c r="V13" s="157">
        <v>28</v>
      </c>
      <c r="W13" s="309">
        <f t="shared" si="0"/>
        <v>336</v>
      </c>
      <c r="X13" s="48">
        <f>J13*W13</f>
        <v>1008</v>
      </c>
      <c r="Y13" s="48"/>
      <c r="Z13" s="163"/>
    </row>
    <row r="14" spans="1:26" s="217" customFormat="1" ht="53.25" customHeight="1" x14ac:dyDescent="0.15">
      <c r="A14" s="367"/>
      <c r="B14" s="311"/>
      <c r="C14" s="367"/>
      <c r="D14" s="144">
        <v>10</v>
      </c>
      <c r="E14" s="315" t="s">
        <v>246</v>
      </c>
      <c r="F14" s="366"/>
      <c r="G14" s="2" t="s">
        <v>1103</v>
      </c>
      <c r="H14" s="146" t="s">
        <v>289</v>
      </c>
      <c r="I14" s="2" t="s">
        <v>1085</v>
      </c>
      <c r="J14" s="398">
        <v>5</v>
      </c>
      <c r="K14" s="150">
        <v>28</v>
      </c>
      <c r="L14" s="150">
        <v>28</v>
      </c>
      <c r="M14" s="150">
        <v>28</v>
      </c>
      <c r="N14" s="150">
        <v>28</v>
      </c>
      <c r="O14" s="150">
        <v>28</v>
      </c>
      <c r="P14" s="150">
        <v>28</v>
      </c>
      <c r="Q14" s="150">
        <v>28</v>
      </c>
      <c r="R14" s="150">
        <v>28</v>
      </c>
      <c r="S14" s="150">
        <v>28</v>
      </c>
      <c r="T14" s="150">
        <v>28</v>
      </c>
      <c r="U14" s="150">
        <v>28</v>
      </c>
      <c r="V14" s="150">
        <v>28</v>
      </c>
      <c r="W14" s="399">
        <f t="shared" si="0"/>
        <v>336</v>
      </c>
      <c r="X14" s="50"/>
      <c r="Y14" s="50">
        <f>J14*W14</f>
        <v>1680</v>
      </c>
      <c r="Z14" s="162"/>
    </row>
    <row r="15" spans="1:26" s="217" customFormat="1" ht="53.25" customHeight="1" x14ac:dyDescent="0.15">
      <c r="A15" s="367"/>
      <c r="B15" s="311"/>
      <c r="C15" s="367"/>
      <c r="D15" s="144">
        <v>11</v>
      </c>
      <c r="E15" s="315" t="s">
        <v>246</v>
      </c>
      <c r="F15" s="366"/>
      <c r="G15" s="2" t="s">
        <v>1105</v>
      </c>
      <c r="H15" s="146" t="s">
        <v>289</v>
      </c>
      <c r="I15" s="2" t="s">
        <v>1085</v>
      </c>
      <c r="J15" s="398">
        <v>5</v>
      </c>
      <c r="K15" s="150">
        <v>0</v>
      </c>
      <c r="L15" s="150">
        <v>0</v>
      </c>
      <c r="M15" s="150">
        <v>27</v>
      </c>
      <c r="N15" s="150">
        <v>27</v>
      </c>
      <c r="O15" s="150">
        <v>0</v>
      </c>
      <c r="P15" s="150">
        <v>0</v>
      </c>
      <c r="Q15" s="150">
        <v>0</v>
      </c>
      <c r="R15" s="150">
        <v>0</v>
      </c>
      <c r="S15" s="150">
        <v>0</v>
      </c>
      <c r="T15" s="150">
        <v>0</v>
      </c>
      <c r="U15" s="150">
        <v>0</v>
      </c>
      <c r="V15" s="150">
        <v>0</v>
      </c>
      <c r="W15" s="399">
        <f t="shared" si="0"/>
        <v>54</v>
      </c>
      <c r="X15" s="50"/>
      <c r="Y15" s="50">
        <f>J15*W15</f>
        <v>270</v>
      </c>
      <c r="Z15" s="162"/>
    </row>
    <row r="16" spans="1:26" s="217" customFormat="1" ht="53.25" customHeight="1" x14ac:dyDescent="0.15">
      <c r="A16" s="310"/>
      <c r="B16" s="311"/>
      <c r="C16" s="310"/>
      <c r="D16" s="144">
        <v>12</v>
      </c>
      <c r="E16" s="315" t="s">
        <v>246</v>
      </c>
      <c r="F16" s="366"/>
      <c r="G16" s="1" t="s">
        <v>1106</v>
      </c>
      <c r="H16" s="154" t="s">
        <v>288</v>
      </c>
      <c r="I16" s="1" t="s">
        <v>1085</v>
      </c>
      <c r="J16" s="319">
        <v>3</v>
      </c>
      <c r="K16" s="157">
        <v>0</v>
      </c>
      <c r="L16" s="157">
        <v>0</v>
      </c>
      <c r="M16" s="157">
        <v>27</v>
      </c>
      <c r="N16" s="157">
        <v>27</v>
      </c>
      <c r="O16" s="157">
        <v>0</v>
      </c>
      <c r="P16" s="157">
        <v>0</v>
      </c>
      <c r="Q16" s="157">
        <v>0</v>
      </c>
      <c r="R16" s="157">
        <v>0</v>
      </c>
      <c r="S16" s="157">
        <v>0</v>
      </c>
      <c r="T16" s="157">
        <v>0</v>
      </c>
      <c r="U16" s="157">
        <v>0</v>
      </c>
      <c r="V16" s="157">
        <v>0</v>
      </c>
      <c r="W16" s="309">
        <f t="shared" si="0"/>
        <v>54</v>
      </c>
      <c r="X16" s="48">
        <f>J16*W16</f>
        <v>162</v>
      </c>
      <c r="Y16" s="48"/>
      <c r="Z16" s="163"/>
    </row>
    <row r="17" spans="1:26" s="217" customFormat="1" ht="53.25" customHeight="1" x14ac:dyDescent="0.15">
      <c r="A17" s="310"/>
      <c r="B17" s="311"/>
      <c r="C17" s="310"/>
      <c r="D17" s="144">
        <v>13</v>
      </c>
      <c r="E17" s="315" t="s">
        <v>246</v>
      </c>
      <c r="F17" s="366"/>
      <c r="G17" s="1" t="s">
        <v>1452</v>
      </c>
      <c r="H17" s="154" t="s">
        <v>288</v>
      </c>
      <c r="I17" s="1" t="s">
        <v>1098</v>
      </c>
      <c r="J17" s="319">
        <v>4</v>
      </c>
      <c r="K17" s="157">
        <v>28</v>
      </c>
      <c r="L17" s="157">
        <v>28</v>
      </c>
      <c r="M17" s="157">
        <v>28</v>
      </c>
      <c r="N17" s="157">
        <v>28</v>
      </c>
      <c r="O17" s="157">
        <v>28</v>
      </c>
      <c r="P17" s="157">
        <v>28</v>
      </c>
      <c r="Q17" s="157">
        <v>28</v>
      </c>
      <c r="R17" s="157">
        <v>28</v>
      </c>
      <c r="S17" s="157">
        <v>28</v>
      </c>
      <c r="T17" s="157">
        <v>28</v>
      </c>
      <c r="U17" s="157">
        <v>28</v>
      </c>
      <c r="V17" s="157">
        <v>28</v>
      </c>
      <c r="W17" s="309">
        <f t="shared" si="0"/>
        <v>336</v>
      </c>
      <c r="X17" s="48">
        <f>J17*W17</f>
        <v>1344</v>
      </c>
      <c r="Y17" s="48"/>
      <c r="Z17" s="324"/>
    </row>
    <row r="18" spans="1:26" s="217" customFormat="1" ht="53.25" customHeight="1" x14ac:dyDescent="0.15">
      <c r="A18" s="310"/>
      <c r="B18" s="311"/>
      <c r="C18" s="313"/>
      <c r="D18" s="144">
        <v>14</v>
      </c>
      <c r="E18" s="315" t="s">
        <v>246</v>
      </c>
      <c r="F18" s="368"/>
      <c r="G18" s="1" t="s">
        <v>1109</v>
      </c>
      <c r="H18" s="154" t="s">
        <v>288</v>
      </c>
      <c r="I18" s="1" t="s">
        <v>1091</v>
      </c>
      <c r="J18" s="319">
        <v>3</v>
      </c>
      <c r="K18" s="157">
        <v>28</v>
      </c>
      <c r="L18" s="157">
        <v>28</v>
      </c>
      <c r="M18" s="157">
        <v>28</v>
      </c>
      <c r="N18" s="157">
        <v>28</v>
      </c>
      <c r="O18" s="157">
        <v>28</v>
      </c>
      <c r="P18" s="157">
        <v>28</v>
      </c>
      <c r="Q18" s="157">
        <v>28</v>
      </c>
      <c r="R18" s="157">
        <v>28</v>
      </c>
      <c r="S18" s="157">
        <v>28</v>
      </c>
      <c r="T18" s="157">
        <v>28</v>
      </c>
      <c r="U18" s="157">
        <v>28</v>
      </c>
      <c r="V18" s="157">
        <v>28</v>
      </c>
      <c r="W18" s="309">
        <f t="shared" si="0"/>
        <v>336</v>
      </c>
      <c r="X18" s="48">
        <f>J18*W18</f>
        <v>1008</v>
      </c>
      <c r="Y18" s="48"/>
      <c r="Z18" s="163"/>
    </row>
    <row r="19" spans="1:26" s="217" customFormat="1" ht="53.25" customHeight="1" x14ac:dyDescent="0.15">
      <c r="A19" s="310"/>
      <c r="B19" s="311"/>
      <c r="C19" s="323">
        <v>3</v>
      </c>
      <c r="D19" s="153">
        <v>1</v>
      </c>
      <c r="E19" s="315" t="s">
        <v>0</v>
      </c>
      <c r="F19" s="307" t="s">
        <v>1110</v>
      </c>
      <c r="G19" s="1" t="s">
        <v>1090</v>
      </c>
      <c r="H19" s="154" t="s">
        <v>288</v>
      </c>
      <c r="I19" s="1" t="s">
        <v>1091</v>
      </c>
      <c r="J19" s="319">
        <v>0.5</v>
      </c>
      <c r="K19" s="157">
        <v>15</v>
      </c>
      <c r="L19" s="157">
        <v>11</v>
      </c>
      <c r="M19" s="157">
        <v>11</v>
      </c>
      <c r="N19" s="157">
        <v>11</v>
      </c>
      <c r="O19" s="157">
        <v>11</v>
      </c>
      <c r="P19" s="157">
        <v>11</v>
      </c>
      <c r="Q19" s="157">
        <v>11</v>
      </c>
      <c r="R19" s="157">
        <v>11</v>
      </c>
      <c r="S19" s="157">
        <v>11</v>
      </c>
      <c r="T19" s="157">
        <v>11</v>
      </c>
      <c r="U19" s="157">
        <v>11</v>
      </c>
      <c r="V19" s="157">
        <v>11</v>
      </c>
      <c r="W19" s="309">
        <f t="shared" si="0"/>
        <v>136</v>
      </c>
      <c r="X19" s="48">
        <f>W19*J19</f>
        <v>68</v>
      </c>
      <c r="Y19" s="48"/>
      <c r="Z19" s="163"/>
    </row>
    <row r="20" spans="1:26" s="217" customFormat="1" ht="53.25" customHeight="1" x14ac:dyDescent="0.15">
      <c r="A20" s="310"/>
      <c r="B20" s="311"/>
      <c r="C20" s="369"/>
      <c r="D20" s="370" t="s">
        <v>1453</v>
      </c>
      <c r="E20" s="371" t="s">
        <v>1416</v>
      </c>
      <c r="F20" s="350"/>
      <c r="G20" s="372" t="s">
        <v>1454</v>
      </c>
      <c r="H20" s="373" t="s">
        <v>288</v>
      </c>
      <c r="I20" s="372" t="s">
        <v>1085</v>
      </c>
      <c r="J20" s="374">
        <v>1</v>
      </c>
      <c r="K20" s="375">
        <v>15</v>
      </c>
      <c r="L20" s="375">
        <v>11</v>
      </c>
      <c r="M20" s="375">
        <v>11</v>
      </c>
      <c r="N20" s="375">
        <v>11</v>
      </c>
      <c r="O20" s="375">
        <v>11</v>
      </c>
      <c r="P20" s="375">
        <v>11</v>
      </c>
      <c r="Q20" s="375">
        <v>11</v>
      </c>
      <c r="R20" s="375">
        <v>11</v>
      </c>
      <c r="S20" s="375">
        <v>11</v>
      </c>
      <c r="T20" s="375">
        <v>11</v>
      </c>
      <c r="U20" s="375">
        <v>11</v>
      </c>
      <c r="V20" s="375">
        <v>11</v>
      </c>
      <c r="W20" s="376">
        <f t="shared" si="0"/>
        <v>136</v>
      </c>
      <c r="X20" s="377">
        <f>W20*J20</f>
        <v>136</v>
      </c>
      <c r="Y20" s="377"/>
      <c r="Z20" s="378"/>
    </row>
    <row r="21" spans="1:26" s="217" customFormat="1" ht="53.25" customHeight="1" x14ac:dyDescent="0.15">
      <c r="A21" s="310"/>
      <c r="B21" s="311"/>
      <c r="C21" s="305"/>
      <c r="D21" s="144">
        <v>3</v>
      </c>
      <c r="E21" s="315" t="s">
        <v>0</v>
      </c>
      <c r="F21" s="549"/>
      <c r="G21" s="1" t="s">
        <v>1111</v>
      </c>
      <c r="H21" s="154" t="s">
        <v>288</v>
      </c>
      <c r="I21" s="1" t="s">
        <v>1091</v>
      </c>
      <c r="J21" s="319">
        <v>20</v>
      </c>
      <c r="K21" s="157">
        <v>15</v>
      </c>
      <c r="L21" s="157">
        <v>15</v>
      </c>
      <c r="M21" s="157">
        <v>15</v>
      </c>
      <c r="N21" s="157">
        <v>15</v>
      </c>
      <c r="O21" s="157">
        <v>15</v>
      </c>
      <c r="P21" s="157">
        <v>15</v>
      </c>
      <c r="Q21" s="157">
        <v>15</v>
      </c>
      <c r="R21" s="157">
        <v>15</v>
      </c>
      <c r="S21" s="157">
        <v>15</v>
      </c>
      <c r="T21" s="157">
        <v>15</v>
      </c>
      <c r="U21" s="157">
        <v>15</v>
      </c>
      <c r="V21" s="157">
        <v>15</v>
      </c>
      <c r="W21" s="309">
        <f t="shared" si="0"/>
        <v>180</v>
      </c>
      <c r="X21" s="48">
        <f>J21*W21</f>
        <v>3600</v>
      </c>
      <c r="Y21" s="48"/>
      <c r="Z21" s="324" t="s">
        <v>1112</v>
      </c>
    </row>
    <row r="22" spans="1:26" s="217" customFormat="1" ht="53.25" customHeight="1" x14ac:dyDescent="0.15">
      <c r="A22" s="367"/>
      <c r="B22" s="311"/>
      <c r="C22" s="367"/>
      <c r="D22" s="144">
        <v>4</v>
      </c>
      <c r="E22" s="315" t="s">
        <v>246</v>
      </c>
      <c r="F22" s="549"/>
      <c r="G22" s="2" t="s">
        <v>1097</v>
      </c>
      <c r="H22" s="146" t="s">
        <v>289</v>
      </c>
      <c r="I22" s="2" t="s">
        <v>1098</v>
      </c>
      <c r="J22" s="398">
        <v>2</v>
      </c>
      <c r="K22" s="150">
        <v>15</v>
      </c>
      <c r="L22" s="150">
        <v>15</v>
      </c>
      <c r="M22" s="150">
        <v>15</v>
      </c>
      <c r="N22" s="150">
        <v>15</v>
      </c>
      <c r="O22" s="150">
        <v>15</v>
      </c>
      <c r="P22" s="150">
        <v>15</v>
      </c>
      <c r="Q22" s="150">
        <v>15</v>
      </c>
      <c r="R22" s="150">
        <v>15</v>
      </c>
      <c r="S22" s="150">
        <v>15</v>
      </c>
      <c r="T22" s="150">
        <v>15</v>
      </c>
      <c r="U22" s="150">
        <v>15</v>
      </c>
      <c r="V22" s="150">
        <v>15</v>
      </c>
      <c r="W22" s="399">
        <f t="shared" si="0"/>
        <v>180</v>
      </c>
      <c r="X22" s="50"/>
      <c r="Y22" s="50">
        <f>J22*W22</f>
        <v>360</v>
      </c>
      <c r="Z22" s="162"/>
    </row>
    <row r="23" spans="1:26" s="217" customFormat="1" ht="53.25" customHeight="1" x14ac:dyDescent="0.15">
      <c r="A23" s="310"/>
      <c r="B23" s="311"/>
      <c r="C23" s="310"/>
      <c r="D23" s="144">
        <v>5</v>
      </c>
      <c r="E23" s="315" t="s">
        <v>246</v>
      </c>
      <c r="F23" s="549"/>
      <c r="G23" s="1" t="s">
        <v>1114</v>
      </c>
      <c r="H23" s="154" t="s">
        <v>288</v>
      </c>
      <c r="I23" s="1" t="s">
        <v>1085</v>
      </c>
      <c r="J23" s="319">
        <v>3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7">
        <v>0</v>
      </c>
      <c r="W23" s="309">
        <f t="shared" si="0"/>
        <v>0</v>
      </c>
      <c r="X23" s="48">
        <f>J23*W23</f>
        <v>0</v>
      </c>
      <c r="Y23" s="48"/>
      <c r="Z23" s="324"/>
    </row>
    <row r="24" spans="1:26" s="217" customFormat="1" ht="53.25" customHeight="1" x14ac:dyDescent="0.15">
      <c r="A24" s="310"/>
      <c r="B24" s="311"/>
      <c r="C24" s="310"/>
      <c r="D24" s="144">
        <v>6</v>
      </c>
      <c r="E24" s="315" t="s">
        <v>246</v>
      </c>
      <c r="F24" s="549"/>
      <c r="G24" s="1" t="s">
        <v>1101</v>
      </c>
      <c r="H24" s="154" t="s">
        <v>288</v>
      </c>
      <c r="I24" s="1" t="s">
        <v>1085</v>
      </c>
      <c r="J24" s="319">
        <v>2</v>
      </c>
      <c r="K24" s="157">
        <v>15</v>
      </c>
      <c r="L24" s="157">
        <v>15</v>
      </c>
      <c r="M24" s="157">
        <v>15</v>
      </c>
      <c r="N24" s="157">
        <v>15</v>
      </c>
      <c r="O24" s="157">
        <v>15</v>
      </c>
      <c r="P24" s="157">
        <v>15</v>
      </c>
      <c r="Q24" s="157">
        <v>15</v>
      </c>
      <c r="R24" s="157">
        <v>15</v>
      </c>
      <c r="S24" s="157">
        <v>15</v>
      </c>
      <c r="T24" s="157">
        <v>15</v>
      </c>
      <c r="U24" s="157">
        <v>15</v>
      </c>
      <c r="V24" s="157">
        <v>15</v>
      </c>
      <c r="W24" s="309">
        <f t="shared" si="0"/>
        <v>180</v>
      </c>
      <c r="X24" s="48">
        <f>J24*W24</f>
        <v>360</v>
      </c>
      <c r="Y24" s="48"/>
      <c r="Z24" s="163"/>
    </row>
    <row r="25" spans="1:26" s="217" customFormat="1" ht="53.25" customHeight="1" x14ac:dyDescent="0.15">
      <c r="A25" s="310"/>
      <c r="B25" s="311"/>
      <c r="C25" s="310"/>
      <c r="D25" s="144">
        <v>7</v>
      </c>
      <c r="E25" s="315" t="s">
        <v>246</v>
      </c>
      <c r="F25" s="549"/>
      <c r="G25" s="1" t="s">
        <v>1102</v>
      </c>
      <c r="H25" s="154" t="s">
        <v>288</v>
      </c>
      <c r="I25" s="1" t="s">
        <v>1085</v>
      </c>
      <c r="J25" s="319">
        <v>3</v>
      </c>
      <c r="K25" s="157">
        <v>15</v>
      </c>
      <c r="L25" s="157">
        <v>15</v>
      </c>
      <c r="M25" s="157">
        <v>15</v>
      </c>
      <c r="N25" s="157">
        <v>15</v>
      </c>
      <c r="O25" s="157">
        <v>15</v>
      </c>
      <c r="P25" s="157">
        <v>15</v>
      </c>
      <c r="Q25" s="157">
        <v>15</v>
      </c>
      <c r="R25" s="157">
        <v>15</v>
      </c>
      <c r="S25" s="157">
        <v>15</v>
      </c>
      <c r="T25" s="157">
        <v>15</v>
      </c>
      <c r="U25" s="157">
        <v>15</v>
      </c>
      <c r="V25" s="157">
        <v>15</v>
      </c>
      <c r="W25" s="309">
        <f t="shared" si="0"/>
        <v>180</v>
      </c>
      <c r="X25" s="48">
        <f>J25*W25</f>
        <v>540</v>
      </c>
      <c r="Y25" s="48"/>
      <c r="Z25" s="163"/>
    </row>
    <row r="26" spans="1:26" s="217" customFormat="1" ht="53.25" customHeight="1" x14ac:dyDescent="0.15">
      <c r="A26" s="367"/>
      <c r="B26" s="311"/>
      <c r="C26" s="367"/>
      <c r="D26" s="144">
        <v>8</v>
      </c>
      <c r="E26" s="315" t="s">
        <v>246</v>
      </c>
      <c r="F26" s="549"/>
      <c r="G26" s="2" t="s">
        <v>1103</v>
      </c>
      <c r="H26" s="146" t="s">
        <v>289</v>
      </c>
      <c r="I26" s="2" t="s">
        <v>1085</v>
      </c>
      <c r="J26" s="398">
        <v>5</v>
      </c>
      <c r="K26" s="150">
        <v>15</v>
      </c>
      <c r="L26" s="150">
        <v>15</v>
      </c>
      <c r="M26" s="150">
        <v>15</v>
      </c>
      <c r="N26" s="150">
        <v>15</v>
      </c>
      <c r="O26" s="150">
        <v>15</v>
      </c>
      <c r="P26" s="150">
        <v>15</v>
      </c>
      <c r="Q26" s="150">
        <v>15</v>
      </c>
      <c r="R26" s="150">
        <v>15</v>
      </c>
      <c r="S26" s="150">
        <v>15</v>
      </c>
      <c r="T26" s="150">
        <v>15</v>
      </c>
      <c r="U26" s="150">
        <v>15</v>
      </c>
      <c r="V26" s="150">
        <v>15</v>
      </c>
      <c r="W26" s="399">
        <f t="shared" si="0"/>
        <v>180</v>
      </c>
      <c r="X26" s="50"/>
      <c r="Y26" s="50">
        <f>J26*W26</f>
        <v>900</v>
      </c>
      <c r="Z26" s="162"/>
    </row>
    <row r="27" spans="1:26" s="217" customFormat="1" ht="53.25" customHeight="1" x14ac:dyDescent="0.15">
      <c r="A27" s="310"/>
      <c r="B27" s="311"/>
      <c r="C27" s="310"/>
      <c r="D27" s="144">
        <v>9</v>
      </c>
      <c r="E27" s="315" t="s">
        <v>246</v>
      </c>
      <c r="F27" s="549"/>
      <c r="G27" s="1" t="s">
        <v>1106</v>
      </c>
      <c r="H27" s="154" t="s">
        <v>288</v>
      </c>
      <c r="I27" s="1" t="s">
        <v>1085</v>
      </c>
      <c r="J27" s="319">
        <v>3</v>
      </c>
      <c r="K27" s="157">
        <v>15</v>
      </c>
      <c r="L27" s="157">
        <v>15</v>
      </c>
      <c r="M27" s="157">
        <v>15</v>
      </c>
      <c r="N27" s="157">
        <v>15</v>
      </c>
      <c r="O27" s="157">
        <v>15</v>
      </c>
      <c r="P27" s="157">
        <v>15</v>
      </c>
      <c r="Q27" s="157">
        <v>15</v>
      </c>
      <c r="R27" s="157">
        <v>15</v>
      </c>
      <c r="S27" s="157">
        <v>15</v>
      </c>
      <c r="T27" s="157">
        <v>15</v>
      </c>
      <c r="U27" s="157">
        <v>15</v>
      </c>
      <c r="V27" s="157">
        <v>15</v>
      </c>
      <c r="W27" s="309">
        <f t="shared" si="0"/>
        <v>180</v>
      </c>
      <c r="X27" s="48">
        <f>J27*W27</f>
        <v>540</v>
      </c>
      <c r="Y27" s="48"/>
      <c r="Z27" s="163"/>
    </row>
    <row r="28" spans="1:26" s="217" customFormat="1" ht="53.25" customHeight="1" x14ac:dyDescent="0.15">
      <c r="A28" s="310"/>
      <c r="B28" s="311"/>
      <c r="C28" s="310"/>
      <c r="D28" s="144">
        <v>10</v>
      </c>
      <c r="E28" s="315" t="s">
        <v>246</v>
      </c>
      <c r="F28" s="549"/>
      <c r="G28" s="1" t="s">
        <v>1455</v>
      </c>
      <c r="H28" s="154" t="s">
        <v>288</v>
      </c>
      <c r="I28" s="1" t="s">
        <v>1098</v>
      </c>
      <c r="J28" s="319">
        <v>4</v>
      </c>
      <c r="K28" s="157">
        <v>15</v>
      </c>
      <c r="L28" s="157">
        <v>15</v>
      </c>
      <c r="M28" s="157">
        <v>15</v>
      </c>
      <c r="N28" s="157">
        <v>15</v>
      </c>
      <c r="O28" s="157">
        <v>15</v>
      </c>
      <c r="P28" s="157">
        <v>15</v>
      </c>
      <c r="Q28" s="157">
        <v>15</v>
      </c>
      <c r="R28" s="157">
        <v>15</v>
      </c>
      <c r="S28" s="157">
        <v>15</v>
      </c>
      <c r="T28" s="157">
        <v>15</v>
      </c>
      <c r="U28" s="157">
        <v>15</v>
      </c>
      <c r="V28" s="157">
        <v>15</v>
      </c>
      <c r="W28" s="309">
        <f t="shared" si="0"/>
        <v>180</v>
      </c>
      <c r="X28" s="48">
        <f>J28*W28</f>
        <v>720</v>
      </c>
      <c r="Y28" s="48"/>
      <c r="Z28" s="163"/>
    </row>
    <row r="29" spans="1:26" s="217" customFormat="1" ht="53.25" customHeight="1" x14ac:dyDescent="0.15">
      <c r="A29" s="313"/>
      <c r="B29" s="330"/>
      <c r="C29" s="313"/>
      <c r="D29" s="144">
        <v>11</v>
      </c>
      <c r="E29" s="315" t="s">
        <v>246</v>
      </c>
      <c r="F29" s="550"/>
      <c r="G29" s="1" t="s">
        <v>1109</v>
      </c>
      <c r="H29" s="154" t="s">
        <v>288</v>
      </c>
      <c r="I29" s="1" t="s">
        <v>1091</v>
      </c>
      <c r="J29" s="319">
        <v>3</v>
      </c>
      <c r="K29" s="157">
        <v>15</v>
      </c>
      <c r="L29" s="157">
        <v>15</v>
      </c>
      <c r="M29" s="157">
        <v>15</v>
      </c>
      <c r="N29" s="157">
        <v>15</v>
      </c>
      <c r="O29" s="157">
        <v>15</v>
      </c>
      <c r="P29" s="157">
        <v>15</v>
      </c>
      <c r="Q29" s="157">
        <v>15</v>
      </c>
      <c r="R29" s="157">
        <v>15</v>
      </c>
      <c r="S29" s="157">
        <v>15</v>
      </c>
      <c r="T29" s="157">
        <v>15</v>
      </c>
      <c r="U29" s="157">
        <v>15</v>
      </c>
      <c r="V29" s="157">
        <v>15</v>
      </c>
      <c r="W29" s="309">
        <f t="shared" si="0"/>
        <v>180</v>
      </c>
      <c r="X29" s="48">
        <f>J29*W29</f>
        <v>540</v>
      </c>
      <c r="Y29" s="48"/>
      <c r="Z29" s="163"/>
    </row>
    <row r="30" spans="1:26" ht="39.75" customHeight="1" x14ac:dyDescent="0.15">
      <c r="W30" s="424" t="s">
        <v>1450</v>
      </c>
      <c r="X30" s="428">
        <f>SUM(X5:X29)</f>
        <v>144550</v>
      </c>
      <c r="Y30" s="423">
        <f>SUM(Y5:Y29)</f>
        <v>3882</v>
      </c>
    </row>
  </sheetData>
  <autoFilter ref="A4:Z30">
    <filterColumn colId="0" showButton="0"/>
    <filterColumn colId="2" showButton="0"/>
  </autoFilter>
  <mergeCells count="9">
    <mergeCell ref="I3:I4"/>
    <mergeCell ref="Z3:Z4"/>
    <mergeCell ref="F21:F29"/>
    <mergeCell ref="A3:B4"/>
    <mergeCell ref="C3:D4"/>
    <mergeCell ref="E3:E4"/>
    <mergeCell ref="F3:F4"/>
    <mergeCell ref="G3:G4"/>
    <mergeCell ref="H3:H4"/>
  </mergeCells>
  <phoneticPr fontId="23"/>
  <dataValidations count="2">
    <dataValidation type="list" allowBlank="1" showInputMessage="1" showErrorMessage="1" sqref="H5:H29">
      <formula1>"委託化予定,職員予定"</formula1>
    </dataValidation>
    <dataValidation type="list" allowBlank="1" showInputMessage="1" showErrorMessage="1" sqref="I5:I29">
      <formula1>"当日,翌日10時まで,1週間,月末"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保険年金課（国保）</vt:lpstr>
      <vt:lpstr>保険年金課（後期）</vt:lpstr>
      <vt:lpstr>保険年金課（年金） </vt:lpstr>
      <vt:lpstr>子育て支援課（支給関係）</vt:lpstr>
      <vt:lpstr>子育て支援課（放課後児童クラブ）</vt:lpstr>
      <vt:lpstr>子育て支援課（保育）</vt:lpstr>
      <vt:lpstr>社会福祉課（本庁）</vt:lpstr>
      <vt:lpstr>社会福祉課（因島）</vt:lpstr>
      <vt:lpstr>'子育て支援課（保育）'!Print_Area</vt:lpstr>
      <vt:lpstr>'子育て支援課（放課後児童クラブ）'!Print_Area</vt:lpstr>
      <vt:lpstr>'社会福祉課（本庁）'!Print_Area</vt:lpstr>
      <vt:lpstr>'保険年金課（後期）'!Print_Area</vt:lpstr>
      <vt:lpstr>'保険年金課（国保）'!Print_Area</vt:lpstr>
      <vt:lpstr>'保険年金課（年金） '!Print_Area</vt:lpstr>
      <vt:lpstr>'子育て支援課（支給関係）'!Print_Titles</vt:lpstr>
      <vt:lpstr>'子育て支援課（保育）'!Print_Titles</vt:lpstr>
      <vt:lpstr>'子育て支援課（放課後児童クラブ）'!Print_Titles</vt:lpstr>
      <vt:lpstr>'社会福祉課（因島）'!Print_Titles</vt:lpstr>
      <vt:lpstr>'社会福祉課（本庁）'!Print_Titles</vt:lpstr>
      <vt:lpstr>'保険年金課（後期）'!Print_Titles</vt:lpstr>
      <vt:lpstr>'保険年金課（国保）'!Print_Titles</vt:lpstr>
      <vt:lpstr>'保険年金課（年金） '!Print_Titles</vt:lpstr>
    </vt:vector>
  </TitlesOfParts>
  <Company>箕面市役所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</dc:creator>
  <cp:lastModifiedBy>小林　篤</cp:lastModifiedBy>
  <cp:lastPrinted>2022-06-14T03:19:52Z</cp:lastPrinted>
  <dcterms:created xsi:type="dcterms:W3CDTF">2012-12-17T01:04:22Z</dcterms:created>
  <dcterms:modified xsi:type="dcterms:W3CDTF">2022-06-14T03:21:49Z</dcterms:modified>
</cp:coreProperties>
</file>