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serv16\商工\□【商工課書庫】共有フォルダ$\□書庫【商工振興係】\事業所LED照明設備設置等促進事業\第３期(R5.7.18-9.30受付)\要綱・様式　等\"/>
    </mc:Choice>
  </mc:AlternateContent>
  <bookViews>
    <workbookView xWindow="0" yWindow="0" windowWidth="24915" windowHeight="9660" activeTab="1"/>
  </bookViews>
  <sheets>
    <sheet name="記入例" sheetId="3" r:id="rId1"/>
    <sheet name="事業収支予算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21" i="3"/>
  <c r="F27" i="3" l="1"/>
  <c r="F26" i="3"/>
  <c r="F25" i="3"/>
  <c r="F24" i="3"/>
  <c r="F23" i="3"/>
  <c r="F22" i="3"/>
  <c r="F20" i="3"/>
  <c r="F19" i="3"/>
  <c r="F18" i="3"/>
  <c r="F17" i="3"/>
  <c r="F16" i="3"/>
  <c r="F15" i="3"/>
  <c r="F17" i="1"/>
  <c r="F18" i="1"/>
  <c r="F19" i="1"/>
  <c r="F20" i="1"/>
  <c r="F21" i="1"/>
  <c r="F25" i="1"/>
  <c r="F28" i="3" l="1"/>
  <c r="F29" i="3" s="1"/>
  <c r="F30" i="3" s="1"/>
  <c r="F27" i="1"/>
  <c r="F26" i="1"/>
  <c r="F24" i="1"/>
  <c r="F23" i="1"/>
  <c r="F22" i="1"/>
  <c r="F16" i="1"/>
  <c r="F15" i="1"/>
  <c r="C8" i="3" l="1"/>
  <c r="C9" i="3" s="1"/>
  <c r="C10" i="3"/>
  <c r="C11" i="3" s="1"/>
  <c r="F28" i="1"/>
  <c r="C9" i="1" s="1"/>
  <c r="F29" i="1"/>
  <c r="F30" i="1" s="1"/>
  <c r="C10" i="1" l="1"/>
  <c r="C11" i="1" s="1"/>
</calcChain>
</file>

<file path=xl/sharedStrings.xml><?xml version="1.0" encoding="utf-8"?>
<sst xmlns="http://schemas.openxmlformats.org/spreadsheetml/2006/main" count="100" uniqueCount="51">
  <si>
    <t>　１　収入の部</t>
    <rPh sb="3" eb="5">
      <t>シュウニュウ</t>
    </rPh>
    <rPh sb="6" eb="7">
      <t>ブ</t>
    </rPh>
    <phoneticPr fontId="2"/>
  </si>
  <si>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</si>
  <si>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</si>
  <si>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</si>
  <si>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</si>
  <si>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備考</t>
    <rPh sb="0" eb="2">
      <t>ビコウ</t>
    </rPh>
    <phoneticPr fontId="2"/>
  </si>
  <si>
    <t>尾道市補助金　計</t>
    <rPh sb="0" eb="3">
      <t>オノミチシ</t>
    </rPh>
    <rPh sb="3" eb="6">
      <t>ホジョキン</t>
    </rPh>
    <rPh sb="7" eb="8">
      <t>ケイ</t>
    </rPh>
    <phoneticPr fontId="2"/>
  </si>
  <si>
    <t>　２　支出の部</t>
    <rPh sb="3" eb="5">
      <t>シシュツ</t>
    </rPh>
    <rPh sb="6" eb="7">
      <t>ブ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</si>
  <si>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</si>
  <si>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</si>
  <si>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予算額（円）</t>
    <rPh sb="0" eb="3">
      <t>ヨサンガク</t>
    </rPh>
    <rPh sb="4" eb="5">
      <t>エン</t>
    </rPh>
    <phoneticPr fontId="2"/>
  </si>
  <si>
    <t>単価
（円）</t>
    <rPh sb="0" eb="2">
      <t>タンカ</t>
    </rPh>
    <rPh sb="4" eb="5">
      <t>エン</t>
    </rPh>
    <phoneticPr fontId="2"/>
  </si>
  <si>
    <t>金額
（円）</t>
    <rPh sb="0" eb="2">
      <t>キンガク</t>
    </rPh>
    <rPh sb="4" eb="5">
      <t>エン</t>
    </rPh>
    <phoneticPr fontId="2"/>
  </si>
  <si>
    <t>品名・型番</t>
    <rPh sb="0" eb="2">
      <t>ヒンメイ</t>
    </rPh>
    <rPh sb="3" eb="5">
      <t>カタバン</t>
    </rPh>
    <phoneticPr fontId="2"/>
  </si>
  <si>
    <t>※備考欄には、記入内容の説明を行ってください。</t>
    <rPh sb="1" eb="3">
      <t>ビコウ</t>
    </rPh>
    <rPh sb="3" eb="4">
      <t>ラン</t>
    </rPh>
    <rPh sb="7" eb="9">
      <t>キニュウ</t>
    </rPh>
    <rPh sb="9" eb="11">
      <t>ナイヨウ</t>
    </rPh>
    <rPh sb="12" eb="14">
      <t>セツメイ</t>
    </rPh>
    <rPh sb="15" eb="16">
      <t>オコナ</t>
    </rPh>
    <phoneticPr fontId="2"/>
  </si>
  <si>
    <t>小計（税抜）</t>
    <rPh sb="0" eb="2">
      <t>ショウケイ</t>
    </rPh>
    <rPh sb="3" eb="4">
      <t>ゼイ</t>
    </rPh>
    <rPh sb="4" eb="5">
      <t>ヌ</t>
    </rPh>
    <phoneticPr fontId="2"/>
  </si>
  <si>
    <t>－</t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</si>
  <si>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</si>
  <si>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※支出の部の合計と合致することを確認してください。</t>
    <rPh sb="1" eb="3">
      <t>シシュツ</t>
    </rPh>
    <rPh sb="4" eb="5">
      <t>ブ</t>
    </rPh>
    <rPh sb="6" eb="8">
      <t>ゴウケイ</t>
    </rPh>
    <rPh sb="9" eb="11">
      <t>ガッチ</t>
    </rPh>
    <rPh sb="16" eb="18">
      <t>カクニン</t>
    </rPh>
    <phoneticPr fontId="2"/>
  </si>
  <si>
    <t>※収入の部の合計と合致することを確認してください。</t>
    <rPh sb="1" eb="3">
      <t>シュウニュウ</t>
    </rPh>
    <rPh sb="4" eb="5">
      <t>ブ</t>
    </rPh>
    <rPh sb="6" eb="8">
      <t>ゴウケイ</t>
    </rPh>
    <rPh sb="9" eb="11">
      <t>ガッチ</t>
    </rPh>
    <rPh sb="16" eb="18">
      <t>カクニン</t>
    </rPh>
    <phoneticPr fontId="2"/>
  </si>
  <si>
    <t>台</t>
    <rPh sb="0" eb="1">
      <t>ダイ</t>
    </rPh>
    <phoneticPr fontId="2"/>
  </si>
  <si>
    <t>取付工事費</t>
    <rPh sb="0" eb="2">
      <t>トリツケ</t>
    </rPh>
    <rPh sb="2" eb="4">
      <t>コウジ</t>
    </rPh>
    <rPh sb="4" eb="5">
      <t>ヒ</t>
    </rPh>
    <phoneticPr fontId="2"/>
  </si>
  <si>
    <t>式</t>
    <rPh sb="0" eb="1">
      <t>シキ</t>
    </rPh>
    <phoneticPr fontId="2"/>
  </si>
  <si>
    <t>配線・取付材料費</t>
    <rPh sb="0" eb="2">
      <t>ハイセン</t>
    </rPh>
    <rPh sb="3" eb="5">
      <t>トリツケ</t>
    </rPh>
    <rPh sb="5" eb="7">
      <t>ザイリョウ</t>
    </rPh>
    <rPh sb="7" eb="8">
      <t>ヒ</t>
    </rPh>
    <phoneticPr fontId="2"/>
  </si>
  <si>
    <t>○○事務所設置分</t>
    <rPh sb="2" eb="4">
      <t>ジム</t>
    </rPh>
    <rPh sb="4" eb="5">
      <t>ショ</t>
    </rPh>
    <rPh sb="5" eb="7">
      <t>セッチ</t>
    </rPh>
    <rPh sb="7" eb="8">
      <t>ブン</t>
    </rPh>
    <phoneticPr fontId="2"/>
  </si>
  <si>
    <t>○○事務所事務室設置分</t>
    <rPh sb="2" eb="4">
      <t>ジム</t>
    </rPh>
    <rPh sb="4" eb="5">
      <t>ショ</t>
    </rPh>
    <rPh sb="5" eb="8">
      <t>ジムシツ</t>
    </rPh>
    <rPh sb="8" eb="10">
      <t>セッチ</t>
    </rPh>
    <rPh sb="10" eb="11">
      <t>ブン</t>
    </rPh>
    <phoneticPr fontId="2"/>
  </si>
  <si>
    <t>○○事務所応接室設置分</t>
    <rPh sb="2" eb="4">
      <t>ジム</t>
    </rPh>
    <rPh sb="4" eb="5">
      <t>ショ</t>
    </rPh>
    <rPh sb="5" eb="8">
      <t>オウセツシツ</t>
    </rPh>
    <rPh sb="8" eb="10">
      <t>セッチ</t>
    </rPh>
    <rPh sb="10" eb="11">
      <t>ブン</t>
    </rPh>
    <phoneticPr fontId="2"/>
  </si>
  <si>
    <t>尾道市補助金
（第１期）</t>
    <phoneticPr fontId="2"/>
  </si>
  <si>
    <t>尾道市補助金
（第２期）</t>
    <phoneticPr fontId="2"/>
  </si>
  <si>
    <t>尾道市補助金
（第３期）</t>
    <phoneticPr fontId="2"/>
  </si>
  <si>
    <t>※第１期交付額を記載
　第１期に交付を受けていない場合は「０」を記載</t>
    <rPh sb="4" eb="6">
      <t>コウフ</t>
    </rPh>
    <rPh sb="16" eb="18">
      <t>コウフ</t>
    </rPh>
    <rPh sb="19" eb="20">
      <t>ウ</t>
    </rPh>
    <rPh sb="25" eb="27">
      <t>バアイ</t>
    </rPh>
    <phoneticPr fontId="2"/>
  </si>
  <si>
    <t>※第２期交付額を記載
　第２期に交付を受けていない場合は「０」を記載</t>
    <rPh sb="4" eb="6">
      <t>コウフ</t>
    </rPh>
    <rPh sb="16" eb="18">
      <t>コウフ</t>
    </rPh>
    <rPh sb="19" eb="20">
      <t>ウ</t>
    </rPh>
    <phoneticPr fontId="2"/>
  </si>
  <si>
    <r>
      <t xml:space="preserve">合計
</t>
    </r>
    <r>
      <rPr>
        <sz val="9"/>
        <color theme="1"/>
        <rFont val="ＭＳ 明朝"/>
        <family val="1"/>
        <charset val="128"/>
      </rPr>
      <t>(第3期補助金+自己資金)</t>
    </r>
    <rPh sb="0" eb="2">
      <t>ゴウケイ</t>
    </rPh>
    <rPh sb="4" eb="5">
      <t>ダイ</t>
    </rPh>
    <rPh sb="6" eb="7">
      <t>キ</t>
    </rPh>
    <rPh sb="7" eb="10">
      <t>ホジョキン</t>
    </rPh>
    <rPh sb="11" eb="13">
      <t>ジコ</t>
    </rPh>
    <rPh sb="13" eb="15">
      <t>シキン</t>
    </rPh>
    <phoneticPr fontId="2"/>
  </si>
  <si>
    <t>第１期～第3期合計200万円以下であることを
確認してください。</t>
    <rPh sb="0" eb="1">
      <t>ダイ</t>
    </rPh>
    <rPh sb="2" eb="3">
      <t>キ</t>
    </rPh>
    <rPh sb="4" eb="5">
      <t>ダイ</t>
    </rPh>
    <rPh sb="6" eb="7">
      <t>キ</t>
    </rPh>
    <rPh sb="7" eb="9">
      <t>ゴウケイ</t>
    </rPh>
    <rPh sb="12" eb="14">
      <t>マンエン</t>
    </rPh>
    <rPh sb="14" eb="16">
      <t>イカ</t>
    </rPh>
    <rPh sb="23" eb="25">
      <t>カクニン</t>
    </rPh>
    <phoneticPr fontId="2"/>
  </si>
  <si>
    <t>LEDベースライト
AA-****-001</t>
  </si>
  <si>
    <t>LEDベースライト
BB-****-001</t>
  </si>
  <si>
    <t>LEDベースライト
CC-****-001</t>
  </si>
  <si>
    <t>LEDダウンライト
DD-****-001</t>
  </si>
  <si>
    <t>LEDダウンライト
EE-****-001</t>
  </si>
  <si>
    <t>LEDダウンライト
FF-****-001</t>
  </si>
  <si>
    <t>〇〇工場製造棟設置分</t>
    <rPh sb="2" eb="4">
      <t>コウジョウ</t>
    </rPh>
    <rPh sb="4" eb="6">
      <t>セイゾウ</t>
    </rPh>
    <rPh sb="6" eb="7">
      <t>トウ</t>
    </rPh>
    <rPh sb="7" eb="9">
      <t>セッチ</t>
    </rPh>
    <rPh sb="9" eb="10">
      <t>ブン</t>
    </rPh>
    <phoneticPr fontId="2"/>
  </si>
  <si>
    <t>〇〇工場品管室設置分</t>
    <rPh sb="2" eb="4">
      <t>コウジョウ</t>
    </rPh>
    <rPh sb="4" eb="6">
      <t>ヒンカン</t>
    </rPh>
    <rPh sb="6" eb="7">
      <t>シツ</t>
    </rPh>
    <rPh sb="7" eb="9">
      <t>セッチ</t>
    </rPh>
    <rPh sb="9" eb="10">
      <t>ブン</t>
    </rPh>
    <phoneticPr fontId="2"/>
  </si>
  <si>
    <t>〇〇工場資材庫設置分</t>
    <rPh sb="2" eb="4">
      <t>コウジョウ</t>
    </rPh>
    <rPh sb="4" eb="6">
      <t>シザイ</t>
    </rPh>
    <rPh sb="6" eb="7">
      <t>コ</t>
    </rPh>
    <rPh sb="7" eb="9">
      <t>セッチ</t>
    </rPh>
    <rPh sb="9" eb="10">
      <t>ブン</t>
    </rPh>
    <phoneticPr fontId="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</si>
  <si>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2"/>
  </si>
  <si>
    <t>別紙（第１１条関係）</t>
    <rPh sb="0" eb="2">
      <t>ベッシ</t>
    </rPh>
    <rPh sb="3" eb="4">
      <t>ダイ</t>
    </rPh>
    <rPh sb="6" eb="7">
      <t>ジョウ</t>
    </rPh>
    <rPh sb="7" eb="9">
      <t>カンケイ</t>
    </rPh>
    <phoneticPr fontId="2"/>
  </si>
  <si>
    <r>
      <t>※限度額：上限２，０００，０００円
　　　　　下限２５，０００円
　</t>
    </r>
    <r>
      <rPr>
        <b/>
        <u/>
        <sz val="9"/>
        <color theme="1"/>
        <rFont val="ＭＳ 明朝"/>
        <family val="1"/>
        <charset val="128"/>
      </rPr>
      <t>※千円未満切捨て</t>
    </r>
    <rPh sb="1" eb="3">
      <t>ゲンド</t>
    </rPh>
    <rPh sb="3" eb="4">
      <t>ガク</t>
    </rPh>
    <rPh sb="5" eb="7">
      <t>ジョウゲン</t>
    </rPh>
    <rPh sb="16" eb="17">
      <t>エン</t>
    </rPh>
    <rPh sb="23" eb="25">
      <t>カゲン</t>
    </rPh>
    <rPh sb="31" eb="32">
      <t>エン</t>
    </rPh>
    <phoneticPr fontId="2"/>
  </si>
  <si>
    <t>別紙</t>
    <rPh sb="0" eb="2">
      <t>ベッシ</t>
    </rPh>
    <phoneticPr fontId="2"/>
  </si>
  <si>
    <t>Ａ：尾道市補助金
（第１期）</t>
    <phoneticPr fontId="2"/>
  </si>
  <si>
    <t>Ｂ：尾道市補助金
（第２期）</t>
    <phoneticPr fontId="2"/>
  </si>
  <si>
    <r>
      <t>※限度額：上限２，０００，０００円－（Ａ＋Ｂ）
　　　　　下限２５，０００円
　</t>
    </r>
    <r>
      <rPr>
        <b/>
        <u/>
        <sz val="9"/>
        <color theme="1"/>
        <rFont val="ＭＳ 明朝"/>
        <family val="1"/>
        <charset val="128"/>
      </rPr>
      <t>※１，０００円未満切捨て</t>
    </r>
    <rPh sb="5" eb="7">
      <t>ジョウゲン</t>
    </rPh>
    <rPh sb="29" eb="31">
      <t>カゲン</t>
    </rPh>
    <rPh sb="37" eb="38">
      <t>エン</t>
    </rPh>
    <phoneticPr fontId="2"/>
  </si>
  <si>
    <t>第１期～第３期の合計が200万円以下であることを
確認してください。</t>
    <rPh sb="0" eb="1">
      <t>ダイ</t>
    </rPh>
    <rPh sb="2" eb="3">
      <t>キ</t>
    </rPh>
    <rPh sb="4" eb="5">
      <t>ダイ</t>
    </rPh>
    <rPh sb="6" eb="7">
      <t>キ</t>
    </rPh>
    <rPh sb="8" eb="10">
      <t>ゴウケイ</t>
    </rPh>
    <rPh sb="14" eb="16">
      <t>マンエン</t>
    </rPh>
    <rPh sb="16" eb="18">
      <t>イカ</t>
    </rPh>
    <rPh sb="25" eb="2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</si>
</sst>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9" fontId="4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Protection="1">
      <alignment vertical="center"/>
      <protection locked="0"/>
    </xf>
    <xf numFmtId="38" fontId="4" fillId="0" borderId="1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8" fillId="2" borderId="14" xfId="1" applyFont="1" applyFill="1" applyBorder="1" applyAlignment="1" applyProtection="1">
      <alignment horizontal="center" vertical="center"/>
      <protection locked="0"/>
    </xf>
    <xf numFmtId="38" fontId="8" fillId="2" borderId="15" xfId="1" applyFont="1" applyFill="1" applyBorder="1" applyAlignment="1" applyProtection="1">
      <alignment horizontal="center" vertical="center"/>
      <protection locked="0"/>
    </xf>
    <xf numFmtId="38" fontId="8" fillId="2" borderId="16" xfId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0</xdr:row>
      <xdr:rowOff>114300</xdr:rowOff>
    </xdr:from>
    <xdr:to>
      <xdr:col>6</xdr:col>
      <xdr:colOff>1819275</xdr:colOff>
      <xdr:row>3</xdr:row>
      <xdr:rowOff>85725</xdr:rowOff>
    </xdr:to>
    <xdr:sp macro="" textlink="">
      <xdr:nvSpPr>
        <xdr:cNvPr id="2" name="楕円 1"/>
        <xdr:cNvSpPr/>
      </xdr:nvSpPr>
      <xdr:spPr>
        <a:xfrm>
          <a:off x="5429250" y="114300"/>
          <a:ext cx="1257300" cy="5143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2</xdr:col>
      <xdr:colOff>76200</xdr:colOff>
      <xdr:row>2</xdr:row>
      <xdr:rowOff>9525</xdr:rowOff>
    </xdr:from>
    <xdr:to>
      <xdr:col>6</xdr:col>
      <xdr:colOff>180975</xdr:colOff>
      <xdr:row>3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1809750" y="371475"/>
          <a:ext cx="323850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色付けされている箇所に入力してください。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C23" sqref="C23"/>
    </sheetView>
  </sheetViews>
  <sheetFormatPr defaultRowHeight="14.25" x14ac:dyDescent="0.4"/>
  <cols>
    <col min="1" max="1" width="2.5" style="1" customWidth="1"/>
    <col min="2" max="2" width="20.25" style="1" customWidth="1"/>
    <col min="3" max="4" width="7.125" style="1" customWidth="1"/>
    <col min="5" max="5" width="11.75" style="1" customWidth="1"/>
    <col min="6" max="6" width="15.125" style="1" customWidth="1"/>
    <col min="7" max="7" width="25.375" style="1" customWidth="1"/>
    <col min="8" max="16384" width="9" style="1"/>
  </cols>
  <sheetData>
    <row r="1" spans="1:7" x14ac:dyDescent="0.4">
      <c r="A1" s="1" t="s">
        <v>44</v>
      </c>
    </row>
    <row r="2" spans="1:7" x14ac:dyDescent="0.4">
      <c r="A2" s="39" t="s">
        <v>43</v>
      </c>
      <c r="B2" s="39"/>
      <c r="C2" s="39"/>
      <c r="D2" s="39"/>
      <c r="E2" s="39"/>
      <c r="F2" s="39"/>
      <c r="G2" s="39"/>
    </row>
    <row r="4" spans="1:7" x14ac:dyDescent="0.4">
      <c r="A4" s="1" t="s">
        <v>0</v>
      </c>
    </row>
    <row r="5" spans="1:7" ht="18.75" customHeight="1" x14ac:dyDescent="0.4">
      <c r="B5" s="2" t="s">
        <v>1</v>
      </c>
      <c r="C5" s="40" t="s">
        <v>10</v>
      </c>
      <c r="D5" s="41"/>
      <c r="E5" s="42"/>
      <c r="F5" s="43" t="s">
        <v>5</v>
      </c>
      <c r="G5" s="44"/>
    </row>
    <row r="6" spans="1:7" ht="28.5" x14ac:dyDescent="0.4">
      <c r="B6" s="3" t="s">
        <v>27</v>
      </c>
      <c r="C6" s="34">
        <v>300000</v>
      </c>
      <c r="D6" s="35"/>
      <c r="E6" s="36"/>
      <c r="F6" s="37" t="s">
        <v>30</v>
      </c>
      <c r="G6" s="38"/>
    </row>
    <row r="7" spans="1:7" ht="28.5" x14ac:dyDescent="0.4">
      <c r="B7" s="3" t="s">
        <v>28</v>
      </c>
      <c r="C7" s="34">
        <v>700000</v>
      </c>
      <c r="D7" s="35"/>
      <c r="E7" s="36"/>
      <c r="F7" s="37" t="s">
        <v>31</v>
      </c>
      <c r="G7" s="38"/>
    </row>
    <row r="8" spans="1:7" ht="36" customHeight="1" thickBot="1" x14ac:dyDescent="0.45">
      <c r="B8" s="4" t="s">
        <v>29</v>
      </c>
      <c r="C8" s="22">
        <f>IF(ROUNDDOWN(F28*50%,-3)&gt;2000000,2000000,ROUNDDOWN(F28*50%,-3))</f>
        <v>730000</v>
      </c>
      <c r="D8" s="23"/>
      <c r="E8" s="24"/>
      <c r="F8" s="25" t="s">
        <v>45</v>
      </c>
      <c r="G8" s="26"/>
    </row>
    <row r="9" spans="1:7" ht="32.25" customHeight="1" thickBot="1" x14ac:dyDescent="0.45">
      <c r="B9" s="6" t="s">
        <v>6</v>
      </c>
      <c r="C9" s="17">
        <f>SUM(C6:E8)</f>
        <v>1730000</v>
      </c>
      <c r="D9" s="18"/>
      <c r="E9" s="19"/>
      <c r="F9" s="27" t="s">
        <v>33</v>
      </c>
      <c r="G9" s="28"/>
    </row>
    <row r="10" spans="1:7" ht="32.25" customHeight="1" thickBot="1" x14ac:dyDescent="0.45">
      <c r="B10" s="5" t="s">
        <v>2</v>
      </c>
      <c r="C10" s="29">
        <f>F30-C8</f>
        <v>877375</v>
      </c>
      <c r="D10" s="30"/>
      <c r="E10" s="31"/>
      <c r="F10" s="32"/>
      <c r="G10" s="33"/>
    </row>
    <row r="11" spans="1:7" ht="32.25" customHeight="1" thickBot="1" x14ac:dyDescent="0.45">
      <c r="B11" s="12" t="s">
        <v>32</v>
      </c>
      <c r="C11" s="17">
        <f>SUM(C10,C8)</f>
        <v>1607375</v>
      </c>
      <c r="D11" s="18"/>
      <c r="E11" s="19"/>
      <c r="F11" s="20" t="s">
        <v>18</v>
      </c>
      <c r="G11" s="21"/>
    </row>
    <row r="13" spans="1:7" x14ac:dyDescent="0.4">
      <c r="A13" s="1" t="s">
        <v>7</v>
      </c>
    </row>
    <row r="14" spans="1:7" ht="30.75" customHeight="1" x14ac:dyDescent="0.4">
      <c r="B14" s="2" t="s">
        <v>13</v>
      </c>
      <c r="C14" s="2" t="s">
        <v>8</v>
      </c>
      <c r="D14" s="2" t="s">
        <v>9</v>
      </c>
      <c r="E14" s="3" t="s">
        <v>11</v>
      </c>
      <c r="F14" s="3" t="s">
        <v>12</v>
      </c>
      <c r="G14" s="2" t="s">
        <v>5</v>
      </c>
    </row>
    <row r="15" spans="1:7" s="15" customFormat="1" ht="27" customHeight="1" x14ac:dyDescent="0.4">
      <c r="B15" s="13" t="s">
        <v>34</v>
      </c>
      <c r="C15" s="14">
        <v>10</v>
      </c>
      <c r="D15" s="14" t="s">
        <v>20</v>
      </c>
      <c r="E15" s="14">
        <v>10000</v>
      </c>
      <c r="F15" s="16">
        <f>E15*C15</f>
        <v>100000</v>
      </c>
      <c r="G15" s="13" t="s">
        <v>25</v>
      </c>
    </row>
    <row r="16" spans="1:7" s="15" customFormat="1" ht="27" customHeight="1" x14ac:dyDescent="0.4">
      <c r="B16" s="13" t="s">
        <v>35</v>
      </c>
      <c r="C16" s="14">
        <v>10</v>
      </c>
      <c r="D16" s="14" t="s">
        <v>20</v>
      </c>
      <c r="E16" s="14">
        <v>20000</v>
      </c>
      <c r="F16" s="16">
        <f t="shared" ref="F16:F27" si="0">E16*C16</f>
        <v>200000</v>
      </c>
      <c r="G16" s="13" t="s">
        <v>26</v>
      </c>
    </row>
    <row r="17" spans="2:7" s="15" customFormat="1" ht="27" customHeight="1" x14ac:dyDescent="0.4">
      <c r="B17" s="13" t="s">
        <v>36</v>
      </c>
      <c r="C17" s="14">
        <v>10</v>
      </c>
      <c r="D17" s="14" t="s">
        <v>20</v>
      </c>
      <c r="E17" s="14">
        <v>30000</v>
      </c>
      <c r="F17" s="16">
        <f t="shared" si="0"/>
        <v>300000</v>
      </c>
      <c r="G17" s="13" t="s">
        <v>24</v>
      </c>
    </row>
    <row r="18" spans="2:7" s="15" customFormat="1" ht="27" customHeight="1" x14ac:dyDescent="0.4">
      <c r="B18" s="13" t="s">
        <v>37</v>
      </c>
      <c r="C18" s="14">
        <v>5</v>
      </c>
      <c r="D18" s="14" t="s">
        <v>20</v>
      </c>
      <c r="E18" s="14">
        <v>22250</v>
      </c>
      <c r="F18" s="16">
        <f t="shared" si="0"/>
        <v>111250</v>
      </c>
      <c r="G18" s="13" t="s">
        <v>40</v>
      </c>
    </row>
    <row r="19" spans="2:7" s="15" customFormat="1" ht="27" customHeight="1" x14ac:dyDescent="0.4">
      <c r="B19" s="13" t="s">
        <v>38</v>
      </c>
      <c r="C19" s="14">
        <v>10</v>
      </c>
      <c r="D19" s="14" t="s">
        <v>20</v>
      </c>
      <c r="E19" s="14">
        <v>20000</v>
      </c>
      <c r="F19" s="16">
        <f t="shared" si="0"/>
        <v>200000</v>
      </c>
      <c r="G19" s="13" t="s">
        <v>41</v>
      </c>
    </row>
    <row r="20" spans="2:7" s="15" customFormat="1" ht="27" customHeight="1" x14ac:dyDescent="0.4">
      <c r="B20" s="13" t="s">
        <v>39</v>
      </c>
      <c r="C20" s="14">
        <v>10</v>
      </c>
      <c r="D20" s="14" t="s">
        <v>20</v>
      </c>
      <c r="E20" s="14">
        <v>30000</v>
      </c>
      <c r="F20" s="16">
        <f t="shared" si="0"/>
        <v>300000</v>
      </c>
      <c r="G20" s="13" t="s">
        <v>42</v>
      </c>
    </row>
    <row r="21" spans="2:7" s="15" customFormat="1" ht="27" customHeight="1" x14ac:dyDescent="0.4">
      <c r="B21" s="13" t="s">
        <v>23</v>
      </c>
      <c r="C21" s="14">
        <v>1</v>
      </c>
      <c r="D21" s="14" t="s">
        <v>22</v>
      </c>
      <c r="E21" s="14">
        <v>50000</v>
      </c>
      <c r="F21" s="16">
        <f>E21*C21</f>
        <v>50000</v>
      </c>
      <c r="G21" s="13"/>
    </row>
    <row r="22" spans="2:7" s="15" customFormat="1" ht="27" customHeight="1" x14ac:dyDescent="0.4">
      <c r="B22" s="13" t="s">
        <v>21</v>
      </c>
      <c r="C22" s="14">
        <v>1</v>
      </c>
      <c r="D22" s="14" t="s">
        <v>22</v>
      </c>
      <c r="E22" s="14">
        <v>200000</v>
      </c>
      <c r="F22" s="16">
        <f t="shared" si="0"/>
        <v>200000</v>
      </c>
      <c r="G22" s="13"/>
    </row>
    <row r="23" spans="2:7" s="15" customFormat="1" ht="27" customHeight="1" x14ac:dyDescent="0.4">
      <c r="B23" s="13"/>
      <c r="C23" s="14"/>
      <c r="D23" s="14"/>
      <c r="E23" s="14"/>
      <c r="F23" s="16">
        <f t="shared" si="0"/>
        <v>0</v>
      </c>
      <c r="G23" s="13"/>
    </row>
    <row r="24" spans="2:7" s="15" customFormat="1" ht="27" customHeight="1" x14ac:dyDescent="0.4">
      <c r="B24" s="13"/>
      <c r="C24" s="14"/>
      <c r="D24" s="14"/>
      <c r="E24" s="14"/>
      <c r="F24" s="16">
        <f t="shared" si="0"/>
        <v>0</v>
      </c>
      <c r="G24" s="13"/>
    </row>
    <row r="25" spans="2:7" s="15" customFormat="1" ht="27" customHeight="1" x14ac:dyDescent="0.4">
      <c r="B25" s="13"/>
      <c r="C25" s="14"/>
      <c r="D25" s="14"/>
      <c r="E25" s="14"/>
      <c r="F25" s="16">
        <f>E25*C25</f>
        <v>0</v>
      </c>
      <c r="G25" s="13"/>
    </row>
    <row r="26" spans="2:7" s="15" customFormat="1" ht="27" customHeight="1" x14ac:dyDescent="0.4">
      <c r="B26" s="13"/>
      <c r="C26" s="14"/>
      <c r="D26" s="14"/>
      <c r="E26" s="14"/>
      <c r="F26" s="16">
        <f t="shared" si="0"/>
        <v>0</v>
      </c>
      <c r="G26" s="13"/>
    </row>
    <row r="27" spans="2:7" s="15" customFormat="1" ht="27" customHeight="1" x14ac:dyDescent="0.4">
      <c r="B27" s="13"/>
      <c r="C27" s="14"/>
      <c r="D27" s="14"/>
      <c r="E27" s="14"/>
      <c r="F27" s="16">
        <f t="shared" si="0"/>
        <v>0</v>
      </c>
      <c r="G27" s="13"/>
    </row>
    <row r="28" spans="2:7" ht="27" customHeight="1" x14ac:dyDescent="0.4">
      <c r="B28" s="2" t="s">
        <v>15</v>
      </c>
      <c r="C28" s="8" t="s">
        <v>16</v>
      </c>
      <c r="D28" s="8" t="s">
        <v>16</v>
      </c>
      <c r="E28" s="8" t="s">
        <v>16</v>
      </c>
      <c r="F28" s="9">
        <f>SUM(F15:F27)</f>
        <v>1461250</v>
      </c>
      <c r="G28" s="7" t="s">
        <v>17</v>
      </c>
    </row>
    <row r="29" spans="2:7" ht="27" customHeight="1" x14ac:dyDescent="0.4">
      <c r="B29" s="2" t="s">
        <v>4</v>
      </c>
      <c r="C29" s="8" t="s">
        <v>16</v>
      </c>
      <c r="D29" s="8" t="s">
        <v>16</v>
      </c>
      <c r="E29" s="8" t="s">
        <v>16</v>
      </c>
      <c r="F29" s="9">
        <f>F28*10%</f>
        <v>146125</v>
      </c>
      <c r="G29" s="10"/>
    </row>
    <row r="30" spans="2:7" ht="27" customHeight="1" x14ac:dyDescent="0.4">
      <c r="B30" s="2" t="s">
        <v>3</v>
      </c>
      <c r="C30" s="8" t="s">
        <v>16</v>
      </c>
      <c r="D30" s="8" t="s">
        <v>16</v>
      </c>
      <c r="E30" s="8" t="s">
        <v>16</v>
      </c>
      <c r="F30" s="9">
        <f>SUM(F28:F29)</f>
        <v>1607375</v>
      </c>
      <c r="G30" s="11" t="s">
        <v>19</v>
      </c>
    </row>
    <row r="31" spans="2:7" ht="27" customHeight="1" x14ac:dyDescent="0.4">
      <c r="B31" s="1" t="s">
        <v>14</v>
      </c>
    </row>
    <row r="32" spans="2:7" ht="27" customHeight="1" x14ac:dyDescent="0.4"/>
    <row r="33" ht="27" customHeight="1" x14ac:dyDescent="0.4"/>
    <row r="34" ht="27" customHeight="1" x14ac:dyDescent="0.4"/>
    <row r="35" ht="27" customHeight="1" x14ac:dyDescent="0.4"/>
    <row r="36" ht="27" customHeight="1" x14ac:dyDescent="0.4"/>
    <row r="37" ht="27" customHeight="1" x14ac:dyDescent="0.4"/>
    <row r="38" ht="27" customHeight="1" x14ac:dyDescent="0.4"/>
    <row r="39" ht="27" customHeight="1" x14ac:dyDescent="0.4"/>
    <row r="40" ht="27" customHeight="1" x14ac:dyDescent="0.4"/>
    <row r="41" ht="27" customHeight="1" x14ac:dyDescent="0.4"/>
    <row r="42" ht="27" customHeight="1" x14ac:dyDescent="0.4"/>
    <row r="43" ht="27" customHeight="1" x14ac:dyDescent="0.4"/>
    <row r="44" ht="27" customHeight="1" x14ac:dyDescent="0.4"/>
  </sheetData>
  <sheetProtection sheet="1" objects="1" scenarios="1" insertColumns="0" insertRows="0" deleteColumns="0" deleteRows="0"/>
  <mergeCells count="15">
    <mergeCell ref="C7:E7"/>
    <mergeCell ref="F7:G7"/>
    <mergeCell ref="A2:G2"/>
    <mergeCell ref="C5:E5"/>
    <mergeCell ref="F5:G5"/>
    <mergeCell ref="C6:E6"/>
    <mergeCell ref="F6:G6"/>
    <mergeCell ref="C11:E11"/>
    <mergeCell ref="F11:G11"/>
    <mergeCell ref="C8:E8"/>
    <mergeCell ref="F8:G8"/>
    <mergeCell ref="C9:E9"/>
    <mergeCell ref="F9:G9"/>
    <mergeCell ref="C10:E10"/>
    <mergeCell ref="F10:G10"/>
  </mergeCells>
  <phoneticPr fontId="2"/>
  <conditionalFormatting sqref="F15:F27">
    <cfRule type="cellIs" dxfId="13" priority="7" operator="equal">
      <formula>0</formula>
    </cfRule>
    <cfRule type="cellIs" dxfId="12" priority="8" operator="equal">
      <formula>0</formula>
    </cfRule>
  </conditionalFormatting>
  <conditionalFormatting sqref="C8:E11">
    <cfRule type="cellIs" dxfId="11" priority="6" operator="equal">
      <formula>0</formula>
    </cfRule>
  </conditionalFormatting>
  <conditionalFormatting sqref="F28:F30">
    <cfRule type="cellIs" dxfId="10" priority="5" operator="equal">
      <formula>0</formula>
    </cfRule>
  </conditionalFormatting>
  <conditionalFormatting sqref="C6:E7">
    <cfRule type="cellIs" dxfId="9" priority="3" operator="equal">
      <formula>""</formula>
    </cfRule>
    <cfRule type="cellIs" priority="4" operator="equal">
      <formula>""</formula>
    </cfRule>
  </conditionalFormatting>
  <conditionalFormatting sqref="B15:E27">
    <cfRule type="cellIs" dxfId="8" priority="2" operator="equal">
      <formula>""</formula>
    </cfRule>
  </conditionalFormatting>
  <conditionalFormatting sqref="C9:E9">
    <cfRule type="cellIs" dxfId="7" priority="1" operator="greaterThan">
      <formula>2000000</formula>
    </cfRule>
  </conditionalFormatting>
  <pageMargins left="0.31496062992125984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K13" sqref="K13"/>
    </sheetView>
  </sheetViews>
  <sheetFormatPr defaultRowHeight="14.25" x14ac:dyDescent="0.4"/>
  <cols>
    <col min="1" max="1" width="2.5" style="1" customWidth="1"/>
    <col min="2" max="2" width="20.25" style="1" customWidth="1"/>
    <col min="3" max="4" width="7.125" style="1" customWidth="1"/>
    <col min="5" max="5" width="11.75" style="1" customWidth="1"/>
    <col min="6" max="6" width="15.125" style="1" customWidth="1"/>
    <col min="7" max="7" width="25.375" style="1" customWidth="1"/>
    <col min="8" max="16384" width="9" style="1"/>
  </cols>
  <sheetData>
    <row r="1" spans="1:7" x14ac:dyDescent="0.4">
      <c r="A1" s="1" t="s">
        <v>46</v>
      </c>
    </row>
    <row r="2" spans="1:7" x14ac:dyDescent="0.4">
      <c r="A2" s="39" t="s">
        <v>43</v>
      </c>
      <c r="B2" s="39"/>
      <c r="C2" s="39"/>
      <c r="D2" s="39"/>
      <c r="E2" s="39"/>
      <c r="F2" s="39"/>
      <c r="G2" s="39"/>
    </row>
    <row r="4" spans="1:7" x14ac:dyDescent="0.4">
      <c r="A4" s="1" t="s">
        <v>0</v>
      </c>
    </row>
    <row r="5" spans="1:7" ht="18.75" customHeight="1" x14ac:dyDescent="0.4">
      <c r="B5" s="2" t="s">
        <v>1</v>
      </c>
      <c r="C5" s="40" t="s">
        <v>10</v>
      </c>
      <c r="D5" s="41"/>
      <c r="E5" s="42"/>
      <c r="F5" s="43" t="s">
        <v>5</v>
      </c>
      <c r="G5" s="44"/>
    </row>
    <row r="6" spans="1:7" ht="28.5" x14ac:dyDescent="0.4">
      <c r="B6" s="3" t="s">
        <v>47</v>
      </c>
      <c r="C6" s="34"/>
      <c r="D6" s="35"/>
      <c r="E6" s="36"/>
      <c r="F6" s="37" t="s">
        <v>30</v>
      </c>
      <c r="G6" s="38"/>
    </row>
    <row r="7" spans="1:7" ht="28.5" x14ac:dyDescent="0.4">
      <c r="B7" s="3" t="s">
        <v>48</v>
      </c>
      <c r="C7" s="34"/>
      <c r="D7" s="35"/>
      <c r="E7" s="36"/>
      <c r="F7" s="37" t="s">
        <v>31</v>
      </c>
      <c r="G7" s="38"/>
    </row>
    <row r="8" spans="1:7" ht="36" customHeight="1" thickBot="1" x14ac:dyDescent="0.45">
      <c r="B8" s="4" t="s">
        <v>29</v>
      </c>
      <c r="C8" s="22">
        <f>IF(ROUNDDOWN(F28*50%,-3)&gt;2000000,2000000,ROUNDDOWN(F28*50%,-3))</f>
        <v>0</v>
      </c>
      <c r="D8" s="23"/>
      <c r="E8" s="24"/>
      <c r="F8" s="25" t="s">
        <v>49</v>
      </c>
      <c r="G8" s="26"/>
    </row>
    <row r="9" spans="1:7" ht="32.25" customHeight="1" thickBot="1" x14ac:dyDescent="0.45">
      <c r="B9" s="6" t="s">
        <v>6</v>
      </c>
      <c r="C9" s="17">
        <f>SUM(C6:E8)</f>
        <v>0</v>
      </c>
      <c r="D9" s="18"/>
      <c r="E9" s="19"/>
      <c r="F9" s="27" t="s">
        <v>50</v>
      </c>
      <c r="G9" s="28"/>
    </row>
    <row r="10" spans="1:7" ht="32.25" customHeight="1" thickBot="1" x14ac:dyDescent="0.45">
      <c r="B10" s="5" t="s">
        <v>2</v>
      </c>
      <c r="C10" s="29">
        <f>F30-C8</f>
        <v>0</v>
      </c>
      <c r="D10" s="30"/>
      <c r="E10" s="31"/>
      <c r="F10" s="32"/>
      <c r="G10" s="33"/>
    </row>
    <row r="11" spans="1:7" ht="32.25" customHeight="1" thickBot="1" x14ac:dyDescent="0.45">
      <c r="B11" s="12" t="s">
        <v>32</v>
      </c>
      <c r="C11" s="17">
        <f>SUM(C10,C8)</f>
        <v>0</v>
      </c>
      <c r="D11" s="18"/>
      <c r="E11" s="19"/>
      <c r="F11" s="20" t="s">
        <v>18</v>
      </c>
      <c r="G11" s="21"/>
    </row>
    <row r="13" spans="1:7" x14ac:dyDescent="0.4">
      <c r="A13" s="1" t="s">
        <v>7</v>
      </c>
    </row>
    <row r="14" spans="1:7" ht="30.75" customHeight="1" x14ac:dyDescent="0.4">
      <c r="B14" s="2" t="s">
        <v>13</v>
      </c>
      <c r="C14" s="2" t="s">
        <v>8</v>
      </c>
      <c r="D14" s="2" t="s">
        <v>9</v>
      </c>
      <c r="E14" s="3" t="s">
        <v>11</v>
      </c>
      <c r="F14" s="3" t="s">
        <v>12</v>
      </c>
      <c r="G14" s="2" t="s">
        <v>5</v>
      </c>
    </row>
    <row r="15" spans="1:7" s="15" customFormat="1" ht="27" customHeight="1" x14ac:dyDescent="0.4">
      <c r="B15" s="13"/>
      <c r="C15" s="14"/>
      <c r="D15" s="14"/>
      <c r="E15" s="14"/>
      <c r="F15" s="16">
        <f>E15*C15</f>
        <v>0</v>
      </c>
      <c r="G15" s="13"/>
    </row>
    <row r="16" spans="1:7" s="15" customFormat="1" ht="27" customHeight="1" x14ac:dyDescent="0.4">
      <c r="B16" s="13"/>
      <c r="C16" s="14"/>
      <c r="D16" s="14"/>
      <c r="E16" s="14"/>
      <c r="F16" s="16">
        <f t="shared" ref="F16:F27" si="0">E16*C16</f>
        <v>0</v>
      </c>
      <c r="G16" s="13"/>
    </row>
    <row r="17" spans="2:7" s="15" customFormat="1" ht="27" customHeight="1" x14ac:dyDescent="0.4">
      <c r="B17" s="13"/>
      <c r="C17" s="14"/>
      <c r="D17" s="14"/>
      <c r="E17" s="14"/>
      <c r="F17" s="16">
        <f t="shared" si="0"/>
        <v>0</v>
      </c>
      <c r="G17" s="13"/>
    </row>
    <row r="18" spans="2:7" s="15" customFormat="1" ht="27" customHeight="1" x14ac:dyDescent="0.4">
      <c r="B18" s="13"/>
      <c r="C18" s="14"/>
      <c r="D18" s="14"/>
      <c r="E18" s="14"/>
      <c r="F18" s="16">
        <f t="shared" si="0"/>
        <v>0</v>
      </c>
      <c r="G18" s="13"/>
    </row>
    <row r="19" spans="2:7" s="15" customFormat="1" ht="27" customHeight="1" x14ac:dyDescent="0.4">
      <c r="B19" s="13"/>
      <c r="C19" s="14"/>
      <c r="D19" s="14"/>
      <c r="E19" s="14"/>
      <c r="F19" s="16">
        <f t="shared" si="0"/>
        <v>0</v>
      </c>
      <c r="G19" s="13"/>
    </row>
    <row r="20" spans="2:7" s="15" customFormat="1" ht="27" customHeight="1" x14ac:dyDescent="0.4">
      <c r="B20" s="13"/>
      <c r="C20" s="14"/>
      <c r="D20" s="14"/>
      <c r="E20" s="14"/>
      <c r="F20" s="16">
        <f t="shared" si="0"/>
        <v>0</v>
      </c>
      <c r="G20" s="13"/>
    </row>
    <row r="21" spans="2:7" s="15" customFormat="1" ht="27" customHeight="1" x14ac:dyDescent="0.4">
      <c r="B21" s="13"/>
      <c r="C21" s="14"/>
      <c r="D21" s="14"/>
      <c r="E21" s="14"/>
      <c r="F21" s="16">
        <f t="shared" si="0"/>
        <v>0</v>
      </c>
      <c r="G21" s="13"/>
    </row>
    <row r="22" spans="2:7" s="15" customFormat="1" ht="27" customHeight="1" x14ac:dyDescent="0.4">
      <c r="B22" s="13"/>
      <c r="C22" s="14"/>
      <c r="D22" s="14"/>
      <c r="E22" s="14"/>
      <c r="F22" s="16">
        <f t="shared" si="0"/>
        <v>0</v>
      </c>
      <c r="G22" s="13"/>
    </row>
    <row r="23" spans="2:7" s="15" customFormat="1" ht="27" customHeight="1" x14ac:dyDescent="0.4">
      <c r="B23" s="13"/>
      <c r="C23" s="14"/>
      <c r="D23" s="14"/>
      <c r="E23" s="14"/>
      <c r="F23" s="16">
        <f t="shared" si="0"/>
        <v>0</v>
      </c>
      <c r="G23" s="13"/>
    </row>
    <row r="24" spans="2:7" s="15" customFormat="1" ht="27" customHeight="1" x14ac:dyDescent="0.4">
      <c r="B24" s="13"/>
      <c r="C24" s="14"/>
      <c r="D24" s="14"/>
      <c r="E24" s="14"/>
      <c r="F24" s="16">
        <f t="shared" si="0"/>
        <v>0</v>
      </c>
      <c r="G24" s="13"/>
    </row>
    <row r="25" spans="2:7" s="15" customFormat="1" ht="27" customHeight="1" x14ac:dyDescent="0.4">
      <c r="B25" s="13"/>
      <c r="C25" s="14"/>
      <c r="D25" s="14"/>
      <c r="E25" s="14"/>
      <c r="F25" s="16">
        <f>E25*C25</f>
        <v>0</v>
      </c>
      <c r="G25" s="13"/>
    </row>
    <row r="26" spans="2:7" s="15" customFormat="1" ht="27" customHeight="1" x14ac:dyDescent="0.4">
      <c r="B26" s="13"/>
      <c r="C26" s="14"/>
      <c r="D26" s="14"/>
      <c r="E26" s="14"/>
      <c r="F26" s="16">
        <f t="shared" si="0"/>
        <v>0</v>
      </c>
      <c r="G26" s="13"/>
    </row>
    <row r="27" spans="2:7" s="15" customFormat="1" ht="27" customHeight="1" x14ac:dyDescent="0.4">
      <c r="B27" s="13"/>
      <c r="C27" s="14"/>
      <c r="D27" s="14"/>
      <c r="E27" s="14"/>
      <c r="F27" s="16">
        <f t="shared" si="0"/>
        <v>0</v>
      </c>
      <c r="G27" s="13"/>
    </row>
    <row r="28" spans="2:7" ht="27" customHeight="1" x14ac:dyDescent="0.4">
      <c r="B28" s="2" t="s">
        <v>15</v>
      </c>
      <c r="C28" s="8" t="s">
        <v>16</v>
      </c>
      <c r="D28" s="8" t="s">
        <v>16</v>
      </c>
      <c r="E28" s="8" t="s">
        <v>16</v>
      </c>
      <c r="F28" s="9">
        <f>SUM(F15:F27)</f>
        <v>0</v>
      </c>
      <c r="G28" s="7" t="s">
        <v>17</v>
      </c>
    </row>
    <row r="29" spans="2:7" ht="27" customHeight="1" x14ac:dyDescent="0.4">
      <c r="B29" s="2" t="s">
        <v>4</v>
      </c>
      <c r="C29" s="8" t="s">
        <v>16</v>
      </c>
      <c r="D29" s="8" t="s">
        <v>16</v>
      </c>
      <c r="E29" s="8" t="s">
        <v>16</v>
      </c>
      <c r="F29" s="9">
        <f>F28*10%</f>
        <v>0</v>
      </c>
      <c r="G29" s="10"/>
    </row>
    <row r="30" spans="2:7" ht="27" customHeight="1" x14ac:dyDescent="0.4">
      <c r="B30" s="2" t="s">
        <v>3</v>
      </c>
      <c r="C30" s="8" t="s">
        <v>16</v>
      </c>
      <c r="D30" s="8" t="s">
        <v>16</v>
      </c>
      <c r="E30" s="8" t="s">
        <v>16</v>
      </c>
      <c r="F30" s="9">
        <f>SUM(F28:F29)</f>
        <v>0</v>
      </c>
      <c r="G30" s="11" t="s">
        <v>19</v>
      </c>
    </row>
    <row r="31" spans="2:7" ht="27" customHeight="1" x14ac:dyDescent="0.4">
      <c r="B31" s="1" t="s">
        <v>14</v>
      </c>
    </row>
    <row r="32" spans="2:7" ht="27" customHeight="1" x14ac:dyDescent="0.4"/>
    <row r="33" ht="27" customHeight="1" x14ac:dyDescent="0.4"/>
    <row r="34" ht="27" customHeight="1" x14ac:dyDescent="0.4"/>
    <row r="35" ht="27" customHeight="1" x14ac:dyDescent="0.4"/>
    <row r="36" ht="27" customHeight="1" x14ac:dyDescent="0.4"/>
    <row r="37" ht="27" customHeight="1" x14ac:dyDescent="0.4"/>
    <row r="38" ht="27" customHeight="1" x14ac:dyDescent="0.4"/>
    <row r="39" ht="27" customHeight="1" x14ac:dyDescent="0.4"/>
    <row r="40" ht="27" customHeight="1" x14ac:dyDescent="0.4"/>
    <row r="41" ht="27" customHeight="1" x14ac:dyDescent="0.4"/>
    <row r="42" ht="27" customHeight="1" x14ac:dyDescent="0.4"/>
    <row r="43" ht="27" customHeight="1" x14ac:dyDescent="0.4"/>
    <row r="44" ht="27" customHeight="1" x14ac:dyDescent="0.4"/>
  </sheetData>
  <sheetProtection insertColumns="0" insertRows="0" deleteColumns="0" deleteRows="0"/>
  <mergeCells count="15">
    <mergeCell ref="F6:G6"/>
    <mergeCell ref="F5:G5"/>
    <mergeCell ref="A2:G2"/>
    <mergeCell ref="C11:E11"/>
    <mergeCell ref="C10:E10"/>
    <mergeCell ref="C9:E9"/>
    <mergeCell ref="C8:E8"/>
    <mergeCell ref="C6:E6"/>
    <mergeCell ref="C5:E5"/>
    <mergeCell ref="F11:G11"/>
    <mergeCell ref="F10:G10"/>
    <mergeCell ref="F9:G9"/>
    <mergeCell ref="F8:G8"/>
    <mergeCell ref="C7:E7"/>
    <mergeCell ref="F7:G7"/>
  </mergeCells>
  <phoneticPr fontId="2"/>
  <conditionalFormatting sqref="F15:F27">
    <cfRule type="cellIs" dxfId="6" priority="8" operator="equal">
      <formula>0</formula>
    </cfRule>
    <cfRule type="cellIs" dxfId="5" priority="9" operator="equal">
      <formula>0</formula>
    </cfRule>
  </conditionalFormatting>
  <conditionalFormatting sqref="C8:E11">
    <cfRule type="cellIs" dxfId="4" priority="7" operator="equal">
      <formula>0</formula>
    </cfRule>
  </conditionalFormatting>
  <conditionalFormatting sqref="F28:F30">
    <cfRule type="cellIs" dxfId="3" priority="6" operator="equal">
      <formula>0</formula>
    </cfRule>
  </conditionalFormatting>
  <conditionalFormatting sqref="C6:E7">
    <cfRule type="cellIs" dxfId="2" priority="3" operator="equal">
      <formula>""</formula>
    </cfRule>
    <cfRule type="cellIs" priority="4" operator="equal">
      <formula>""</formula>
    </cfRule>
  </conditionalFormatting>
  <conditionalFormatting sqref="B15:E27">
    <cfRule type="cellIs" dxfId="1" priority="2" operator="equal">
      <formula>""</formula>
    </cfRule>
  </conditionalFormatting>
  <conditionalFormatting sqref="C9:E9">
    <cfRule type="cellIs" dxfId="0" priority="1" operator="greaterThan">
      <formula>2000000</formula>
    </cfRule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事業収支予算書</vt:lpstr>
    </vt:vector>
  </TitlesOfParts>
  <Company>ONOMICHI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井本　博己</dc:creator>
  <cp:lastModifiedBy>井本　博己</cp:lastModifiedBy>
  <cp:lastPrinted>2023-06-26T00:17:41Z</cp:lastPrinted>
  <dcterms:created xsi:type="dcterms:W3CDTF">2022-10-28T05:20:20Z</dcterms:created>
  <dcterms:modified xsi:type="dcterms:W3CDTF">2023-07-06T02:51:36Z</dcterms:modified>
</cp:coreProperties>
</file>